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0" yWindow="0" windowWidth="13935" windowHeight="7140"/>
  </bookViews>
  <sheets>
    <sheet name="cal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20" i="1"/>
  <c r="G19" i="1"/>
  <c r="G18" i="1"/>
  <c r="G17" i="1"/>
  <c r="G16" i="1"/>
  <c r="G15" i="1"/>
  <c r="G8" i="1"/>
  <c r="G9" i="1" s="1"/>
  <c r="G10" i="1" s="1"/>
  <c r="G11" i="1" s="1"/>
  <c r="G12" i="1" s="1"/>
  <c r="F9" i="1"/>
  <c r="F8" i="1"/>
  <c r="F7" i="1"/>
  <c r="E9" i="1"/>
  <c r="E8" i="1"/>
  <c r="E7" i="1"/>
  <c r="D9" i="1"/>
  <c r="D8" i="1"/>
  <c r="E4" i="1"/>
  <c r="B12" i="1"/>
  <c r="B11" i="1"/>
  <c r="B10" i="1"/>
  <c r="C10" i="1" s="1"/>
  <c r="I10" i="1" s="1"/>
  <c r="I18" i="1" s="1"/>
  <c r="B9" i="1"/>
  <c r="B8" i="1"/>
  <c r="B7" i="1"/>
  <c r="C4" i="1"/>
  <c r="C11" i="1" s="1"/>
  <c r="A8" i="1"/>
  <c r="A9" i="1" s="1"/>
  <c r="A10" i="1" s="1"/>
  <c r="A11" i="1" s="1"/>
  <c r="A12" i="1" s="1"/>
  <c r="C8" i="1" l="1"/>
  <c r="C9" i="1"/>
  <c r="H9" i="1" s="1"/>
  <c r="H17" i="1" s="1"/>
  <c r="C12" i="1"/>
  <c r="J12" i="1" s="1"/>
  <c r="J20" i="1" s="1"/>
  <c r="J9" i="1"/>
  <c r="J17" i="1" s="1"/>
  <c r="I11" i="1"/>
  <c r="I19" i="1" s="1"/>
  <c r="J11" i="1"/>
  <c r="J19" i="1" s="1"/>
  <c r="H11" i="1"/>
  <c r="H19" i="1" s="1"/>
  <c r="J8" i="1"/>
  <c r="J16" i="1" s="1"/>
  <c r="H8" i="1"/>
  <c r="H16" i="1" s="1"/>
  <c r="I8" i="1"/>
  <c r="I16" i="1" s="1"/>
  <c r="H10" i="1"/>
  <c r="H18" i="1" s="1"/>
  <c r="J10" i="1"/>
  <c r="J18" i="1" s="1"/>
  <c r="C7" i="1"/>
  <c r="I12" i="1" l="1"/>
  <c r="I20" i="1" s="1"/>
  <c r="I9" i="1"/>
  <c r="I17" i="1" s="1"/>
  <c r="H12" i="1"/>
  <c r="H20" i="1" s="1"/>
  <c r="I7" i="1"/>
  <c r="I15" i="1" s="1"/>
  <c r="J7" i="1"/>
  <c r="J15" i="1" s="1"/>
  <c r="H7" i="1"/>
  <c r="H15" i="1" l="1"/>
  <c r="C14" i="1"/>
  <c r="C15" i="1" s="1"/>
  <c r="J13" i="1"/>
</calcChain>
</file>

<file path=xl/sharedStrings.xml><?xml version="1.0" encoding="utf-8"?>
<sst xmlns="http://schemas.openxmlformats.org/spreadsheetml/2006/main" count="18" uniqueCount="16">
  <si>
    <t>matches</t>
  </si>
  <si>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</si>
  <si>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 xml:space="preserve"> =</t>
    </r>
  </si>
  <si>
    <t>NUMBERS</t>
  </si>
  <si>
    <t>STARS</t>
  </si>
  <si>
    <t>Prob_N</t>
  </si>
  <si>
    <t>Numbers</t>
  </si>
  <si>
    <t>Euromillions</t>
  </si>
  <si>
    <t>Stars</t>
  </si>
  <si>
    <t>Sum =</t>
  </si>
  <si>
    <t>Once in:</t>
  </si>
  <si>
    <t>Pr(No Prize) =</t>
  </si>
  <si>
    <t>Pr(Prize) =</t>
  </si>
  <si>
    <r>
      <t>C</t>
    </r>
    <r>
      <rPr>
        <i/>
        <vertAlign val="superscript"/>
        <sz val="10"/>
        <color theme="1"/>
        <rFont val="Times New Roman"/>
        <family val="1"/>
      </rPr>
      <t>N</t>
    </r>
    <r>
      <rPr>
        <i/>
        <vertAlign val="subscript"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 xml:space="preserve"> :</t>
    </r>
  </si>
  <si>
    <t>PROBABILITIES</t>
  </si>
  <si>
    <t>Prob_S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</si>
</sst>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i/>
      <vertAlign val="subscript"/>
      <sz val="10"/>
      <color theme="1"/>
      <name val="Times New Roman"/>
      <family val="1"/>
    </font>
    <font>
      <b/>
      <sz val="9"/>
      <color theme="1"/>
      <name val="Arial Narrow"/>
      <family val="2"/>
    </font>
    <font>
      <i/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4" borderId="0" xfId="0" applyFill="1"/>
    <xf numFmtId="0" fontId="0" fillId="0" borderId="5" xfId="0" applyBorder="1"/>
    <xf numFmtId="0" fontId="0" fillId="4" borderId="5" xfId="0" applyFill="1" applyBorder="1"/>
    <xf numFmtId="0" fontId="1" fillId="0" borderId="0" xfId="0" applyFont="1"/>
    <xf numFmtId="14" fontId="6" fillId="0" borderId="0" xfId="0" applyNumberFormat="1" applyFont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/>
    <xf numFmtId="0" fontId="0" fillId="0" borderId="0" xfId="0" applyBorder="1"/>
    <xf numFmtId="2" fontId="0" fillId="8" borderId="0" xfId="0" applyNumberFormat="1" applyFill="1"/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2" fontId="0" fillId="9" borderId="0" xfId="0" applyNumberForma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/>
  </sheetViews>
  <sheetFormatPr defaultRowHeight="12.75" x14ac:dyDescent="0.2"/>
  <cols>
    <col min="8" max="9" width="9.5" bestFit="1" customWidth="1"/>
    <col min="10" max="10" width="9.6640625" bestFit="1" customWidth="1"/>
  </cols>
  <sheetData>
    <row r="1" spans="1:11" ht="13.5" x14ac:dyDescent="0.25">
      <c r="A1" s="14">
        <v>42114</v>
      </c>
      <c r="C1" s="13" t="s">
        <v>7</v>
      </c>
      <c r="K1" s="11"/>
    </row>
    <row r="2" spans="1:11" x14ac:dyDescent="0.2">
      <c r="K2" s="11"/>
    </row>
    <row r="3" spans="1:11" ht="15" x14ac:dyDescent="0.25">
      <c r="A3" s="3" t="s">
        <v>1</v>
      </c>
      <c r="B3" s="4">
        <v>50</v>
      </c>
      <c r="C3" s="31" t="s">
        <v>13</v>
      </c>
      <c r="D3" s="4">
        <v>11</v>
      </c>
      <c r="E3" s="31" t="s">
        <v>13</v>
      </c>
      <c r="K3" s="11"/>
    </row>
    <row r="4" spans="1:11" x14ac:dyDescent="0.2">
      <c r="A4" s="3" t="s">
        <v>2</v>
      </c>
      <c r="B4" s="4">
        <v>5</v>
      </c>
      <c r="C4" s="5">
        <f>COMBIN($B$3,$B$4)</f>
        <v>2118760</v>
      </c>
      <c r="D4" s="4">
        <v>2</v>
      </c>
      <c r="E4" s="5">
        <f>COMBIN($D$3,$D$4)</f>
        <v>55</v>
      </c>
      <c r="I4" s="1" t="s">
        <v>14</v>
      </c>
      <c r="K4" s="11"/>
    </row>
    <row r="5" spans="1:11" x14ac:dyDescent="0.2">
      <c r="B5" s="32" t="s">
        <v>3</v>
      </c>
      <c r="E5" s="32" t="s">
        <v>4</v>
      </c>
      <c r="H5" s="18" t="s">
        <v>8</v>
      </c>
      <c r="K5" s="11"/>
    </row>
    <row r="6" spans="1:11" ht="13.5" thickBot="1" x14ac:dyDescent="0.25">
      <c r="A6" s="6" t="s">
        <v>0</v>
      </c>
      <c r="B6" s="7"/>
      <c r="C6" s="8" t="s">
        <v>5</v>
      </c>
      <c r="D6" s="6" t="s">
        <v>0</v>
      </c>
      <c r="E6" s="7"/>
      <c r="F6" s="8" t="s">
        <v>15</v>
      </c>
      <c r="G6" s="17" t="s">
        <v>6</v>
      </c>
      <c r="H6" s="24">
        <v>0</v>
      </c>
      <c r="I6" s="24">
        <v>1</v>
      </c>
      <c r="J6" s="24">
        <v>2</v>
      </c>
      <c r="K6" s="11"/>
    </row>
    <row r="7" spans="1:11" ht="13.5" thickTop="1" x14ac:dyDescent="0.2">
      <c r="A7" s="1">
        <v>0</v>
      </c>
      <c r="B7">
        <f>COMBIN($B$4,A7)*COMBIN($B$3-$B$4,$B$4-A7)</f>
        <v>1221759</v>
      </c>
      <c r="C7" s="9">
        <f>$B7/$C$4</f>
        <v>0.57663869433064618</v>
      </c>
      <c r="D7" s="1">
        <v>0</v>
      </c>
      <c r="E7">
        <f>COMBIN($D$4,D7)*COMBIN($D$3-$D$4,$D$4-D7)</f>
        <v>36</v>
      </c>
      <c r="F7" s="19">
        <f>$E7/$E$4</f>
        <v>0.65454545454545454</v>
      </c>
      <c r="G7" s="21">
        <v>0</v>
      </c>
      <c r="H7" s="5">
        <f>$C7*F$7</f>
        <v>0.37743623628915024</v>
      </c>
      <c r="I7" s="5">
        <f>$C7*F$8</f>
        <v>0.18871811814457512</v>
      </c>
      <c r="J7" s="28">
        <f>$C7*F$9</f>
        <v>1.0484339896920838E-2</v>
      </c>
      <c r="K7" s="11"/>
    </row>
    <row r="8" spans="1:11" x14ac:dyDescent="0.2">
      <c r="A8" s="1">
        <f>$A7+1</f>
        <v>1</v>
      </c>
      <c r="B8">
        <f t="shared" ref="B8:B12" si="0">COMBIN($B$4,A8)*COMBIN($B$3-$B$4,$B$4-A8)</f>
        <v>744975</v>
      </c>
      <c r="C8" s="9">
        <f>$B8/$C$4</f>
        <v>0.35160895995771113</v>
      </c>
      <c r="D8" s="1">
        <f>$A7+1</f>
        <v>1</v>
      </c>
      <c r="E8">
        <f t="shared" ref="E8:E9" si="1">COMBIN($D$4,D8)*COMBIN($D$3-$D$4,$D$4-D8)</f>
        <v>18</v>
      </c>
      <c r="F8" s="19">
        <f t="shared" ref="F8:F9" si="2">$E8/$E$4</f>
        <v>0.32727272727272727</v>
      </c>
      <c r="G8" s="22">
        <f>$G7+1</f>
        <v>1</v>
      </c>
      <c r="H8" s="5">
        <f t="shared" ref="H8:H12" si="3">$C8*F$7</f>
        <v>0.23014404651777456</v>
      </c>
      <c r="I8" s="5">
        <f t="shared" ref="I8:I12" si="4">$C8*F$8</f>
        <v>0.11507202325888728</v>
      </c>
      <c r="J8" s="27">
        <f t="shared" ref="J8:J12" si="5">$C8*F$9</f>
        <v>6.3928901810492928E-3</v>
      </c>
      <c r="K8" s="11"/>
    </row>
    <row r="9" spans="1:11" x14ac:dyDescent="0.2">
      <c r="A9" s="1">
        <f>$A8+1</f>
        <v>2</v>
      </c>
      <c r="B9">
        <f t="shared" si="0"/>
        <v>141900</v>
      </c>
      <c r="C9" s="9">
        <f>$B9/$C$4</f>
        <v>6.6973135230040212E-2</v>
      </c>
      <c r="D9" s="1">
        <f>$A8+1</f>
        <v>2</v>
      </c>
      <c r="E9">
        <f t="shared" si="1"/>
        <v>1</v>
      </c>
      <c r="F9" s="19">
        <f t="shared" si="2"/>
        <v>1.8181818181818181E-2</v>
      </c>
      <c r="G9" s="22">
        <f>$G8+1</f>
        <v>2</v>
      </c>
      <c r="H9" s="27">
        <f t="shared" si="3"/>
        <v>4.3836961241480864E-2</v>
      </c>
      <c r="I9" s="27">
        <f t="shared" si="4"/>
        <v>2.1918480620740432E-2</v>
      </c>
      <c r="J9" s="15">
        <f t="shared" si="5"/>
        <v>1.2176933678189129E-3</v>
      </c>
      <c r="K9" s="11"/>
    </row>
    <row r="10" spans="1:11" x14ac:dyDescent="0.2">
      <c r="A10" s="1">
        <f>$A9+1</f>
        <v>3</v>
      </c>
      <c r="B10">
        <f t="shared" si="0"/>
        <v>9900</v>
      </c>
      <c r="C10" s="9">
        <f>$B10/$C$4</f>
        <v>4.6725443183748983E-3</v>
      </c>
      <c r="G10" s="22">
        <f>$G9+1</f>
        <v>3</v>
      </c>
      <c r="H10" s="15">
        <f t="shared" si="3"/>
        <v>3.058392644754479E-3</v>
      </c>
      <c r="I10" s="15">
        <f t="shared" si="4"/>
        <v>1.5291963223772395E-3</v>
      </c>
      <c r="J10" s="15">
        <f t="shared" si="5"/>
        <v>8.495535124317997E-5</v>
      </c>
      <c r="K10" s="11"/>
    </row>
    <row r="11" spans="1:11" x14ac:dyDescent="0.2">
      <c r="A11" s="1">
        <f>$A10+1</f>
        <v>4</v>
      </c>
      <c r="B11">
        <f t="shared" si="0"/>
        <v>225</v>
      </c>
      <c r="C11" s="9">
        <f>$B11/$C$4</f>
        <v>1.0619418905397497E-4</v>
      </c>
      <c r="G11" s="22">
        <f>$G10+1</f>
        <v>4</v>
      </c>
      <c r="H11" s="15">
        <f t="shared" si="3"/>
        <v>6.9508923744419985E-5</v>
      </c>
      <c r="I11" s="15">
        <f t="shared" si="4"/>
        <v>3.4754461872209993E-5</v>
      </c>
      <c r="J11" s="15">
        <f t="shared" si="5"/>
        <v>1.9308034373449994E-6</v>
      </c>
      <c r="K11" s="11"/>
    </row>
    <row r="12" spans="1:11" x14ac:dyDescent="0.2">
      <c r="A12" s="1">
        <f>$A11+1</f>
        <v>5</v>
      </c>
      <c r="B12">
        <f t="shared" si="0"/>
        <v>1</v>
      </c>
      <c r="C12" s="9">
        <f>$B12/$C$4</f>
        <v>4.7197417357322209E-7</v>
      </c>
      <c r="G12" s="23">
        <f>$G11+1</f>
        <v>5</v>
      </c>
      <c r="H12" s="15">
        <f t="shared" si="3"/>
        <v>3.0892854997519992E-7</v>
      </c>
      <c r="I12" s="15">
        <f t="shared" si="4"/>
        <v>1.5446427498759996E-7</v>
      </c>
      <c r="J12" s="15">
        <f t="shared" si="5"/>
        <v>8.5813486104222188E-9</v>
      </c>
      <c r="K12" s="11"/>
    </row>
    <row r="13" spans="1:11" x14ac:dyDescent="0.2">
      <c r="I13" s="2" t="s">
        <v>9</v>
      </c>
      <c r="J13" s="16">
        <f>SUM(H7:J12)</f>
        <v>1</v>
      </c>
      <c r="K13" s="11"/>
    </row>
    <row r="14" spans="1:11" x14ac:dyDescent="0.2">
      <c r="B14" s="2" t="s">
        <v>11</v>
      </c>
      <c r="C14" s="29">
        <f>$H$7+$I$7+$J$7+$H$8+$I$8</f>
        <v>0.92185476410730804</v>
      </c>
      <c r="G14" s="13" t="s">
        <v>10</v>
      </c>
      <c r="H14" s="26">
        <f>H6</f>
        <v>0</v>
      </c>
      <c r="I14" s="26">
        <f t="shared" ref="I14:J14" si="6">I6</f>
        <v>1</v>
      </c>
      <c r="J14" s="26">
        <f t="shared" si="6"/>
        <v>2</v>
      </c>
      <c r="K14" s="11"/>
    </row>
    <row r="15" spans="1:11" x14ac:dyDescent="0.2">
      <c r="B15" s="2" t="s">
        <v>12</v>
      </c>
      <c r="C15" s="29">
        <f>1-$C$14</f>
        <v>7.8145235892691955E-2</v>
      </c>
      <c r="G15" s="25">
        <f>G7</f>
        <v>0</v>
      </c>
      <c r="H15" s="30">
        <f>1/H7</f>
        <v>2.6494541431202427</v>
      </c>
      <c r="I15" s="30">
        <f t="shared" ref="I15:J15" si="7">1/I7</f>
        <v>5.2989082862404855</v>
      </c>
      <c r="J15" s="30">
        <f t="shared" si="7"/>
        <v>95.380349152328748</v>
      </c>
      <c r="K15" s="11"/>
    </row>
    <row r="16" spans="1:11" x14ac:dyDescent="0.2">
      <c r="G16" s="25">
        <f t="shared" ref="G16:G20" si="8">G8</f>
        <v>1</v>
      </c>
      <c r="H16" s="30">
        <f t="shared" ref="H16:J16" si="9">1/H8</f>
        <v>4.3451047947171979</v>
      </c>
      <c r="I16" s="30">
        <f t="shared" si="9"/>
        <v>8.6902095894343958</v>
      </c>
      <c r="J16" s="20">
        <f t="shared" si="9"/>
        <v>156.42377260981914</v>
      </c>
      <c r="K16" s="11"/>
    </row>
    <row r="17" spans="1:11" x14ac:dyDescent="0.2">
      <c r="G17" s="25">
        <f t="shared" si="8"/>
        <v>2</v>
      </c>
      <c r="H17" s="20">
        <f t="shared" ref="H17:J17" si="10">1/H9</f>
        <v>22.81180017226529</v>
      </c>
      <c r="I17" s="20">
        <f t="shared" si="10"/>
        <v>45.62360034453058</v>
      </c>
      <c r="J17" s="20">
        <f t="shared" si="10"/>
        <v>821.22480620155045</v>
      </c>
      <c r="K17" s="11"/>
    </row>
    <row r="18" spans="1:11" x14ac:dyDescent="0.2">
      <c r="G18" s="25">
        <f t="shared" si="8"/>
        <v>3</v>
      </c>
      <c r="H18" s="20">
        <f t="shared" ref="H18:J20" si="11">1/H10</f>
        <v>326.96913580246911</v>
      </c>
      <c r="I18" s="20">
        <f t="shared" si="11"/>
        <v>653.93827160493822</v>
      </c>
      <c r="J18" s="20">
        <f t="shared" si="11"/>
        <v>11770.888888888889</v>
      </c>
      <c r="K18" s="11"/>
    </row>
    <row r="19" spans="1:11" x14ac:dyDescent="0.2">
      <c r="G19" s="25">
        <f t="shared" si="8"/>
        <v>4</v>
      </c>
      <c r="H19" s="20">
        <f t="shared" si="11"/>
        <v>14386.641975308641</v>
      </c>
      <c r="I19" s="20">
        <f t="shared" si="11"/>
        <v>28773.283950617282</v>
      </c>
      <c r="J19" s="20">
        <f t="shared" si="11"/>
        <v>517919.11111111112</v>
      </c>
      <c r="K19" s="11"/>
    </row>
    <row r="20" spans="1:11" x14ac:dyDescent="0.2">
      <c r="G20" s="25">
        <f t="shared" si="8"/>
        <v>5</v>
      </c>
      <c r="H20" s="18">
        <f t="shared" si="11"/>
        <v>3236994.4444444445</v>
      </c>
      <c r="I20" s="18">
        <f t="shared" si="11"/>
        <v>6473988.888888889</v>
      </c>
      <c r="J20" s="18">
        <f t="shared" si="11"/>
        <v>116531800.00000001</v>
      </c>
      <c r="K20" s="11"/>
    </row>
    <row r="21" spans="1:11" x14ac:dyDescent="0.2">
      <c r="K21" s="11"/>
    </row>
    <row r="22" spans="1:1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</vt:lpstr>
    </vt:vector>
  </TitlesOfParts>
  <Company>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dcterms:created xsi:type="dcterms:W3CDTF">2015-04-19T23:35:47Z</dcterms:created>
  <dcterms:modified xsi:type="dcterms:W3CDTF">2015-04-20T00:14:34Z</dcterms:modified>
</cp:coreProperties>
</file>