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480" yWindow="120" windowWidth="13275" windowHeight="12015" activeTab="3"/>
  </bookViews>
  <sheets>
    <sheet name="raw comp" sheetId="3" r:id="rId1"/>
    <sheet name="burnt comp" sheetId="4" r:id="rId2"/>
    <sheet name="carb250C" sheetId="5" r:id="rId3"/>
    <sheet name="DTG" sheetId="2" r:id="rId4"/>
    <sheet name="burnt Biomass TG" sheetId="1" r:id="rId5"/>
  </sheets>
  <definedNames>
    <definedName name="solver_adj" localSheetId="1" hidden="1">'burnt comp'!$L$4:$Z$4</definedName>
    <definedName name="solver_adj" localSheetId="2" hidden="1">carb250C!$L$4:$Z$4</definedName>
    <definedName name="solver_adj" localSheetId="0" hidden="1">'raw comp'!$L$4:$Z$4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'burnt comp'!$P$6</definedName>
    <definedName name="solver_opt" localSheetId="2" hidden="1">carb250C!$P$6</definedName>
    <definedName name="solver_opt" localSheetId="0" hidden="1">'raw comp'!$P$6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G323" i="1" l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O17" i="3" l="1"/>
  <c r="O16" i="3"/>
  <c r="L15" i="3"/>
  <c r="P15" i="3"/>
  <c r="M15" i="3"/>
  <c r="K15" i="3"/>
  <c r="I294" i="5" l="1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G294" i="5" l="1"/>
  <c r="F294" i="5"/>
  <c r="E294" i="5"/>
  <c r="D294" i="5"/>
  <c r="C294" i="5"/>
  <c r="G293" i="5"/>
  <c r="F293" i="5"/>
  <c r="E293" i="5"/>
  <c r="D293" i="5"/>
  <c r="C293" i="5"/>
  <c r="G292" i="5"/>
  <c r="F292" i="5"/>
  <c r="E292" i="5"/>
  <c r="D292" i="5"/>
  <c r="C292" i="5"/>
  <c r="G291" i="5"/>
  <c r="F291" i="5"/>
  <c r="E291" i="5"/>
  <c r="D291" i="5"/>
  <c r="C291" i="5"/>
  <c r="G290" i="5"/>
  <c r="F290" i="5"/>
  <c r="E290" i="5"/>
  <c r="D290" i="5"/>
  <c r="C290" i="5"/>
  <c r="G289" i="5"/>
  <c r="F289" i="5"/>
  <c r="E289" i="5"/>
  <c r="D289" i="5"/>
  <c r="C289" i="5"/>
  <c r="G288" i="5"/>
  <c r="F288" i="5"/>
  <c r="E288" i="5"/>
  <c r="D288" i="5"/>
  <c r="C288" i="5"/>
  <c r="G287" i="5"/>
  <c r="F287" i="5"/>
  <c r="E287" i="5"/>
  <c r="D287" i="5"/>
  <c r="C287" i="5"/>
  <c r="G286" i="5"/>
  <c r="F286" i="5"/>
  <c r="E286" i="5"/>
  <c r="D286" i="5"/>
  <c r="C286" i="5"/>
  <c r="G285" i="5"/>
  <c r="F285" i="5"/>
  <c r="E285" i="5"/>
  <c r="D285" i="5"/>
  <c r="C285" i="5"/>
  <c r="G284" i="5"/>
  <c r="F284" i="5"/>
  <c r="E284" i="5"/>
  <c r="D284" i="5"/>
  <c r="C284" i="5"/>
  <c r="G283" i="5"/>
  <c r="F283" i="5"/>
  <c r="E283" i="5"/>
  <c r="D283" i="5"/>
  <c r="C283" i="5"/>
  <c r="G282" i="5"/>
  <c r="F282" i="5"/>
  <c r="E282" i="5"/>
  <c r="D282" i="5"/>
  <c r="C282" i="5"/>
  <c r="G281" i="5"/>
  <c r="F281" i="5"/>
  <c r="E281" i="5"/>
  <c r="D281" i="5"/>
  <c r="C281" i="5"/>
  <c r="G280" i="5"/>
  <c r="F280" i="5"/>
  <c r="E280" i="5"/>
  <c r="D280" i="5"/>
  <c r="C280" i="5"/>
  <c r="G279" i="5"/>
  <c r="F279" i="5"/>
  <c r="E279" i="5"/>
  <c r="D279" i="5"/>
  <c r="C279" i="5"/>
  <c r="G278" i="5"/>
  <c r="F278" i="5"/>
  <c r="E278" i="5"/>
  <c r="D278" i="5"/>
  <c r="C278" i="5"/>
  <c r="G277" i="5"/>
  <c r="F277" i="5"/>
  <c r="E277" i="5"/>
  <c r="D277" i="5"/>
  <c r="C277" i="5"/>
  <c r="G276" i="5"/>
  <c r="F276" i="5"/>
  <c r="E276" i="5"/>
  <c r="D276" i="5"/>
  <c r="C276" i="5"/>
  <c r="G275" i="5"/>
  <c r="F275" i="5"/>
  <c r="E275" i="5"/>
  <c r="D275" i="5"/>
  <c r="C275" i="5"/>
  <c r="G274" i="5"/>
  <c r="F274" i="5"/>
  <c r="E274" i="5"/>
  <c r="D274" i="5"/>
  <c r="C274" i="5"/>
  <c r="G273" i="5"/>
  <c r="F273" i="5"/>
  <c r="E273" i="5"/>
  <c r="D273" i="5"/>
  <c r="C273" i="5"/>
  <c r="G272" i="5"/>
  <c r="F272" i="5"/>
  <c r="E272" i="5"/>
  <c r="D272" i="5"/>
  <c r="C272" i="5"/>
  <c r="G271" i="5"/>
  <c r="F271" i="5"/>
  <c r="E271" i="5"/>
  <c r="D271" i="5"/>
  <c r="C271" i="5"/>
  <c r="G270" i="5"/>
  <c r="F270" i="5"/>
  <c r="E270" i="5"/>
  <c r="D270" i="5"/>
  <c r="C270" i="5"/>
  <c r="G269" i="5"/>
  <c r="F269" i="5"/>
  <c r="E269" i="5"/>
  <c r="D269" i="5"/>
  <c r="C269" i="5"/>
  <c r="G268" i="5"/>
  <c r="F268" i="5"/>
  <c r="E268" i="5"/>
  <c r="D268" i="5"/>
  <c r="C268" i="5"/>
  <c r="G267" i="5"/>
  <c r="F267" i="5"/>
  <c r="E267" i="5"/>
  <c r="D267" i="5"/>
  <c r="C267" i="5"/>
  <c r="G266" i="5"/>
  <c r="F266" i="5"/>
  <c r="E266" i="5"/>
  <c r="D266" i="5"/>
  <c r="C266" i="5"/>
  <c r="G265" i="5"/>
  <c r="F265" i="5"/>
  <c r="E265" i="5"/>
  <c r="D265" i="5"/>
  <c r="C265" i="5"/>
  <c r="G264" i="5"/>
  <c r="F264" i="5"/>
  <c r="E264" i="5"/>
  <c r="D264" i="5"/>
  <c r="C264" i="5"/>
  <c r="G263" i="5"/>
  <c r="F263" i="5"/>
  <c r="E263" i="5"/>
  <c r="D263" i="5"/>
  <c r="C263" i="5"/>
  <c r="G262" i="5"/>
  <c r="F262" i="5"/>
  <c r="E262" i="5"/>
  <c r="D262" i="5"/>
  <c r="C262" i="5"/>
  <c r="G261" i="5"/>
  <c r="F261" i="5"/>
  <c r="E261" i="5"/>
  <c r="D261" i="5"/>
  <c r="C261" i="5"/>
  <c r="G260" i="5"/>
  <c r="F260" i="5"/>
  <c r="E260" i="5"/>
  <c r="D260" i="5"/>
  <c r="C260" i="5"/>
  <c r="G259" i="5"/>
  <c r="F259" i="5"/>
  <c r="E259" i="5"/>
  <c r="D259" i="5"/>
  <c r="C259" i="5"/>
  <c r="G258" i="5"/>
  <c r="F258" i="5"/>
  <c r="E258" i="5"/>
  <c r="D258" i="5"/>
  <c r="C258" i="5"/>
  <c r="G257" i="5"/>
  <c r="F257" i="5"/>
  <c r="E257" i="5"/>
  <c r="D257" i="5"/>
  <c r="C257" i="5"/>
  <c r="G256" i="5"/>
  <c r="F256" i="5"/>
  <c r="E256" i="5"/>
  <c r="D256" i="5"/>
  <c r="C256" i="5"/>
  <c r="G255" i="5"/>
  <c r="F255" i="5"/>
  <c r="E255" i="5"/>
  <c r="D255" i="5"/>
  <c r="C255" i="5"/>
  <c r="G254" i="5"/>
  <c r="F254" i="5"/>
  <c r="E254" i="5"/>
  <c r="D254" i="5"/>
  <c r="C254" i="5"/>
  <c r="G253" i="5"/>
  <c r="F253" i="5"/>
  <c r="E253" i="5"/>
  <c r="D253" i="5"/>
  <c r="C253" i="5"/>
  <c r="G252" i="5"/>
  <c r="F252" i="5"/>
  <c r="E252" i="5"/>
  <c r="D252" i="5"/>
  <c r="C252" i="5"/>
  <c r="G251" i="5"/>
  <c r="F251" i="5"/>
  <c r="E251" i="5"/>
  <c r="D251" i="5"/>
  <c r="C251" i="5"/>
  <c r="G250" i="5"/>
  <c r="F250" i="5"/>
  <c r="E250" i="5"/>
  <c r="D250" i="5"/>
  <c r="C250" i="5"/>
  <c r="G249" i="5"/>
  <c r="F249" i="5"/>
  <c r="E249" i="5"/>
  <c r="D249" i="5"/>
  <c r="C249" i="5"/>
  <c r="G248" i="5"/>
  <c r="F248" i="5"/>
  <c r="E248" i="5"/>
  <c r="D248" i="5"/>
  <c r="C248" i="5"/>
  <c r="G247" i="5"/>
  <c r="F247" i="5"/>
  <c r="E247" i="5"/>
  <c r="D247" i="5"/>
  <c r="C247" i="5"/>
  <c r="G246" i="5"/>
  <c r="F246" i="5"/>
  <c r="E246" i="5"/>
  <c r="D246" i="5"/>
  <c r="C246" i="5"/>
  <c r="G245" i="5"/>
  <c r="F245" i="5"/>
  <c r="E245" i="5"/>
  <c r="D245" i="5"/>
  <c r="C245" i="5"/>
  <c r="G244" i="5"/>
  <c r="F244" i="5"/>
  <c r="E244" i="5"/>
  <c r="D244" i="5"/>
  <c r="C244" i="5"/>
  <c r="G243" i="5"/>
  <c r="F243" i="5"/>
  <c r="E243" i="5"/>
  <c r="D243" i="5"/>
  <c r="C243" i="5"/>
  <c r="G242" i="5"/>
  <c r="F242" i="5"/>
  <c r="E242" i="5"/>
  <c r="D242" i="5"/>
  <c r="C242" i="5"/>
  <c r="G241" i="5"/>
  <c r="F241" i="5"/>
  <c r="E241" i="5"/>
  <c r="D241" i="5"/>
  <c r="C241" i="5"/>
  <c r="G240" i="5"/>
  <c r="F240" i="5"/>
  <c r="E240" i="5"/>
  <c r="D240" i="5"/>
  <c r="C240" i="5"/>
  <c r="G239" i="5"/>
  <c r="F239" i="5"/>
  <c r="E239" i="5"/>
  <c r="D239" i="5"/>
  <c r="C239" i="5"/>
  <c r="G238" i="5"/>
  <c r="F238" i="5"/>
  <c r="E238" i="5"/>
  <c r="D238" i="5"/>
  <c r="C238" i="5"/>
  <c r="G237" i="5"/>
  <c r="F237" i="5"/>
  <c r="E237" i="5"/>
  <c r="D237" i="5"/>
  <c r="C237" i="5"/>
  <c r="G236" i="5"/>
  <c r="F236" i="5"/>
  <c r="E236" i="5"/>
  <c r="D236" i="5"/>
  <c r="C236" i="5"/>
  <c r="G235" i="5"/>
  <c r="F235" i="5"/>
  <c r="E235" i="5"/>
  <c r="D235" i="5"/>
  <c r="C235" i="5"/>
  <c r="G234" i="5"/>
  <c r="F234" i="5"/>
  <c r="E234" i="5"/>
  <c r="D234" i="5"/>
  <c r="C234" i="5"/>
  <c r="G233" i="5"/>
  <c r="F233" i="5"/>
  <c r="E233" i="5"/>
  <c r="D233" i="5"/>
  <c r="C233" i="5"/>
  <c r="G232" i="5"/>
  <c r="F232" i="5"/>
  <c r="E232" i="5"/>
  <c r="D232" i="5"/>
  <c r="C232" i="5"/>
  <c r="G231" i="5"/>
  <c r="F231" i="5"/>
  <c r="E231" i="5"/>
  <c r="D231" i="5"/>
  <c r="C231" i="5"/>
  <c r="G230" i="5"/>
  <c r="F230" i="5"/>
  <c r="E230" i="5"/>
  <c r="D230" i="5"/>
  <c r="C230" i="5"/>
  <c r="G229" i="5"/>
  <c r="F229" i="5"/>
  <c r="E229" i="5"/>
  <c r="D229" i="5"/>
  <c r="C229" i="5"/>
  <c r="G228" i="5"/>
  <c r="F228" i="5"/>
  <c r="E228" i="5"/>
  <c r="D228" i="5"/>
  <c r="C228" i="5"/>
  <c r="G227" i="5"/>
  <c r="F227" i="5"/>
  <c r="E227" i="5"/>
  <c r="D227" i="5"/>
  <c r="C227" i="5"/>
  <c r="G226" i="5"/>
  <c r="F226" i="5"/>
  <c r="E226" i="5"/>
  <c r="D226" i="5"/>
  <c r="C226" i="5"/>
  <c r="G225" i="5"/>
  <c r="F225" i="5"/>
  <c r="E225" i="5"/>
  <c r="D225" i="5"/>
  <c r="C225" i="5"/>
  <c r="G224" i="5"/>
  <c r="F224" i="5"/>
  <c r="E224" i="5"/>
  <c r="D224" i="5"/>
  <c r="C224" i="5"/>
  <c r="G223" i="5"/>
  <c r="F223" i="5"/>
  <c r="E223" i="5"/>
  <c r="D223" i="5"/>
  <c r="C223" i="5"/>
  <c r="G222" i="5"/>
  <c r="F222" i="5"/>
  <c r="E222" i="5"/>
  <c r="D222" i="5"/>
  <c r="C222" i="5"/>
  <c r="G221" i="5"/>
  <c r="F221" i="5"/>
  <c r="E221" i="5"/>
  <c r="D221" i="5"/>
  <c r="C221" i="5"/>
  <c r="G220" i="5"/>
  <c r="F220" i="5"/>
  <c r="E220" i="5"/>
  <c r="D220" i="5"/>
  <c r="C220" i="5"/>
  <c r="G219" i="5"/>
  <c r="F219" i="5"/>
  <c r="E219" i="5"/>
  <c r="D219" i="5"/>
  <c r="C219" i="5"/>
  <c r="G218" i="5"/>
  <c r="F218" i="5"/>
  <c r="E218" i="5"/>
  <c r="D218" i="5"/>
  <c r="C218" i="5"/>
  <c r="G217" i="5"/>
  <c r="F217" i="5"/>
  <c r="E217" i="5"/>
  <c r="D217" i="5"/>
  <c r="C217" i="5"/>
  <c r="G216" i="5"/>
  <c r="F216" i="5"/>
  <c r="E216" i="5"/>
  <c r="D216" i="5"/>
  <c r="C216" i="5"/>
  <c r="G215" i="5"/>
  <c r="F215" i="5"/>
  <c r="E215" i="5"/>
  <c r="D215" i="5"/>
  <c r="C215" i="5"/>
  <c r="G214" i="5"/>
  <c r="F214" i="5"/>
  <c r="E214" i="5"/>
  <c r="D214" i="5"/>
  <c r="C214" i="5"/>
  <c r="G213" i="5"/>
  <c r="F213" i="5"/>
  <c r="E213" i="5"/>
  <c r="D213" i="5"/>
  <c r="C213" i="5"/>
  <c r="G212" i="5"/>
  <c r="F212" i="5"/>
  <c r="E212" i="5"/>
  <c r="D212" i="5"/>
  <c r="C212" i="5"/>
  <c r="G211" i="5"/>
  <c r="F211" i="5"/>
  <c r="E211" i="5"/>
  <c r="D211" i="5"/>
  <c r="C211" i="5"/>
  <c r="G210" i="5"/>
  <c r="F210" i="5"/>
  <c r="E210" i="5"/>
  <c r="D210" i="5"/>
  <c r="C210" i="5"/>
  <c r="G209" i="5"/>
  <c r="F209" i="5"/>
  <c r="E209" i="5"/>
  <c r="D209" i="5"/>
  <c r="C209" i="5"/>
  <c r="G208" i="5"/>
  <c r="F208" i="5"/>
  <c r="E208" i="5"/>
  <c r="D208" i="5"/>
  <c r="C208" i="5"/>
  <c r="G207" i="5"/>
  <c r="F207" i="5"/>
  <c r="E207" i="5"/>
  <c r="D207" i="5"/>
  <c r="C207" i="5"/>
  <c r="G206" i="5"/>
  <c r="F206" i="5"/>
  <c r="E206" i="5"/>
  <c r="D206" i="5"/>
  <c r="C206" i="5"/>
  <c r="G205" i="5"/>
  <c r="F205" i="5"/>
  <c r="E205" i="5"/>
  <c r="D205" i="5"/>
  <c r="C205" i="5"/>
  <c r="G204" i="5"/>
  <c r="F204" i="5"/>
  <c r="E204" i="5"/>
  <c r="D204" i="5"/>
  <c r="C204" i="5"/>
  <c r="G203" i="5"/>
  <c r="F203" i="5"/>
  <c r="E203" i="5"/>
  <c r="D203" i="5"/>
  <c r="C203" i="5"/>
  <c r="G202" i="5"/>
  <c r="F202" i="5"/>
  <c r="E202" i="5"/>
  <c r="D202" i="5"/>
  <c r="C202" i="5"/>
  <c r="G201" i="5"/>
  <c r="F201" i="5"/>
  <c r="E201" i="5"/>
  <c r="D201" i="5"/>
  <c r="C201" i="5"/>
  <c r="G200" i="5"/>
  <c r="F200" i="5"/>
  <c r="E200" i="5"/>
  <c r="D200" i="5"/>
  <c r="C200" i="5"/>
  <c r="G199" i="5"/>
  <c r="F199" i="5"/>
  <c r="E199" i="5"/>
  <c r="D199" i="5"/>
  <c r="C199" i="5"/>
  <c r="G198" i="5"/>
  <c r="F198" i="5"/>
  <c r="E198" i="5"/>
  <c r="D198" i="5"/>
  <c r="C198" i="5"/>
  <c r="G197" i="5"/>
  <c r="F197" i="5"/>
  <c r="E197" i="5"/>
  <c r="D197" i="5"/>
  <c r="C197" i="5"/>
  <c r="G196" i="5"/>
  <c r="F196" i="5"/>
  <c r="E196" i="5"/>
  <c r="D196" i="5"/>
  <c r="C196" i="5"/>
  <c r="G195" i="5"/>
  <c r="F195" i="5"/>
  <c r="E195" i="5"/>
  <c r="D195" i="5"/>
  <c r="C195" i="5"/>
  <c r="G194" i="5"/>
  <c r="F194" i="5"/>
  <c r="E194" i="5"/>
  <c r="D194" i="5"/>
  <c r="C194" i="5"/>
  <c r="G193" i="5"/>
  <c r="F193" i="5"/>
  <c r="E193" i="5"/>
  <c r="D193" i="5"/>
  <c r="C193" i="5"/>
  <c r="G192" i="5"/>
  <c r="F192" i="5"/>
  <c r="E192" i="5"/>
  <c r="D192" i="5"/>
  <c r="C192" i="5"/>
  <c r="G191" i="5"/>
  <c r="F191" i="5"/>
  <c r="E191" i="5"/>
  <c r="D191" i="5"/>
  <c r="C191" i="5"/>
  <c r="G190" i="5"/>
  <c r="F190" i="5"/>
  <c r="E190" i="5"/>
  <c r="D190" i="5"/>
  <c r="C190" i="5"/>
  <c r="G189" i="5"/>
  <c r="F189" i="5"/>
  <c r="E189" i="5"/>
  <c r="D189" i="5"/>
  <c r="C189" i="5"/>
  <c r="G188" i="5"/>
  <c r="F188" i="5"/>
  <c r="E188" i="5"/>
  <c r="D188" i="5"/>
  <c r="C188" i="5"/>
  <c r="G187" i="5"/>
  <c r="F187" i="5"/>
  <c r="E187" i="5"/>
  <c r="D187" i="5"/>
  <c r="C187" i="5"/>
  <c r="G186" i="5"/>
  <c r="F186" i="5"/>
  <c r="E186" i="5"/>
  <c r="D186" i="5"/>
  <c r="C186" i="5"/>
  <c r="G185" i="5"/>
  <c r="F185" i="5"/>
  <c r="E185" i="5"/>
  <c r="D185" i="5"/>
  <c r="C185" i="5"/>
  <c r="G184" i="5"/>
  <c r="F184" i="5"/>
  <c r="E184" i="5"/>
  <c r="D184" i="5"/>
  <c r="C184" i="5"/>
  <c r="G183" i="5"/>
  <c r="F183" i="5"/>
  <c r="E183" i="5"/>
  <c r="D183" i="5"/>
  <c r="C183" i="5"/>
  <c r="G182" i="5"/>
  <c r="F182" i="5"/>
  <c r="E182" i="5"/>
  <c r="D182" i="5"/>
  <c r="C182" i="5"/>
  <c r="G181" i="5"/>
  <c r="F181" i="5"/>
  <c r="E181" i="5"/>
  <c r="D181" i="5"/>
  <c r="C181" i="5"/>
  <c r="G180" i="5"/>
  <c r="F180" i="5"/>
  <c r="E180" i="5"/>
  <c r="D180" i="5"/>
  <c r="C180" i="5"/>
  <c r="G179" i="5"/>
  <c r="F179" i="5"/>
  <c r="E179" i="5"/>
  <c r="D179" i="5"/>
  <c r="C179" i="5"/>
  <c r="G178" i="5"/>
  <c r="F178" i="5"/>
  <c r="E178" i="5"/>
  <c r="D178" i="5"/>
  <c r="C178" i="5"/>
  <c r="G177" i="5"/>
  <c r="F177" i="5"/>
  <c r="E177" i="5"/>
  <c r="D177" i="5"/>
  <c r="C177" i="5"/>
  <c r="G176" i="5"/>
  <c r="F176" i="5"/>
  <c r="E176" i="5"/>
  <c r="D176" i="5"/>
  <c r="C176" i="5"/>
  <c r="G175" i="5"/>
  <c r="F175" i="5"/>
  <c r="E175" i="5"/>
  <c r="D175" i="5"/>
  <c r="C175" i="5"/>
  <c r="G174" i="5"/>
  <c r="F174" i="5"/>
  <c r="E174" i="5"/>
  <c r="D174" i="5"/>
  <c r="C174" i="5"/>
  <c r="G173" i="5"/>
  <c r="F173" i="5"/>
  <c r="E173" i="5"/>
  <c r="D173" i="5"/>
  <c r="C173" i="5"/>
  <c r="G172" i="5"/>
  <c r="F172" i="5"/>
  <c r="E172" i="5"/>
  <c r="D172" i="5"/>
  <c r="C172" i="5"/>
  <c r="G171" i="5"/>
  <c r="F171" i="5"/>
  <c r="E171" i="5"/>
  <c r="D171" i="5"/>
  <c r="C171" i="5"/>
  <c r="G170" i="5"/>
  <c r="F170" i="5"/>
  <c r="E170" i="5"/>
  <c r="D170" i="5"/>
  <c r="C170" i="5"/>
  <c r="G169" i="5"/>
  <c r="F169" i="5"/>
  <c r="E169" i="5"/>
  <c r="D169" i="5"/>
  <c r="C169" i="5"/>
  <c r="G168" i="5"/>
  <c r="F168" i="5"/>
  <c r="E168" i="5"/>
  <c r="D168" i="5"/>
  <c r="C168" i="5"/>
  <c r="G167" i="5"/>
  <c r="F167" i="5"/>
  <c r="E167" i="5"/>
  <c r="D167" i="5"/>
  <c r="C167" i="5"/>
  <c r="G166" i="5"/>
  <c r="F166" i="5"/>
  <c r="E166" i="5"/>
  <c r="D166" i="5"/>
  <c r="C166" i="5"/>
  <c r="G165" i="5"/>
  <c r="F165" i="5"/>
  <c r="E165" i="5"/>
  <c r="D165" i="5"/>
  <c r="C165" i="5"/>
  <c r="G164" i="5"/>
  <c r="F164" i="5"/>
  <c r="E164" i="5"/>
  <c r="D164" i="5"/>
  <c r="C164" i="5"/>
  <c r="G163" i="5"/>
  <c r="F163" i="5"/>
  <c r="E163" i="5"/>
  <c r="D163" i="5"/>
  <c r="C163" i="5"/>
  <c r="G162" i="5"/>
  <c r="F162" i="5"/>
  <c r="E162" i="5"/>
  <c r="D162" i="5"/>
  <c r="C162" i="5"/>
  <c r="G161" i="5"/>
  <c r="F161" i="5"/>
  <c r="E161" i="5"/>
  <c r="D161" i="5"/>
  <c r="C161" i="5"/>
  <c r="G160" i="5"/>
  <c r="F160" i="5"/>
  <c r="E160" i="5"/>
  <c r="D160" i="5"/>
  <c r="C160" i="5"/>
  <c r="G159" i="5"/>
  <c r="F159" i="5"/>
  <c r="E159" i="5"/>
  <c r="D159" i="5"/>
  <c r="C159" i="5"/>
  <c r="G158" i="5"/>
  <c r="F158" i="5"/>
  <c r="E158" i="5"/>
  <c r="D158" i="5"/>
  <c r="C158" i="5"/>
  <c r="G157" i="5"/>
  <c r="F157" i="5"/>
  <c r="E157" i="5"/>
  <c r="D157" i="5"/>
  <c r="C157" i="5"/>
  <c r="G156" i="5"/>
  <c r="F156" i="5"/>
  <c r="E156" i="5"/>
  <c r="D156" i="5"/>
  <c r="C156" i="5"/>
  <c r="G155" i="5"/>
  <c r="F155" i="5"/>
  <c r="E155" i="5"/>
  <c r="D155" i="5"/>
  <c r="C155" i="5"/>
  <c r="G154" i="5"/>
  <c r="F154" i="5"/>
  <c r="E154" i="5"/>
  <c r="D154" i="5"/>
  <c r="C154" i="5"/>
  <c r="G153" i="5"/>
  <c r="F153" i="5"/>
  <c r="E153" i="5"/>
  <c r="D153" i="5"/>
  <c r="C153" i="5"/>
  <c r="G152" i="5"/>
  <c r="F152" i="5"/>
  <c r="E152" i="5"/>
  <c r="D152" i="5"/>
  <c r="C152" i="5"/>
  <c r="G151" i="5"/>
  <c r="F151" i="5"/>
  <c r="E151" i="5"/>
  <c r="D151" i="5"/>
  <c r="C151" i="5"/>
  <c r="G150" i="5"/>
  <c r="F150" i="5"/>
  <c r="E150" i="5"/>
  <c r="D150" i="5"/>
  <c r="C150" i="5"/>
  <c r="G149" i="5"/>
  <c r="F149" i="5"/>
  <c r="E149" i="5"/>
  <c r="D149" i="5"/>
  <c r="C149" i="5"/>
  <c r="G148" i="5"/>
  <c r="F148" i="5"/>
  <c r="E148" i="5"/>
  <c r="D148" i="5"/>
  <c r="C148" i="5"/>
  <c r="G147" i="5"/>
  <c r="F147" i="5"/>
  <c r="E147" i="5"/>
  <c r="D147" i="5"/>
  <c r="C147" i="5"/>
  <c r="G146" i="5"/>
  <c r="F146" i="5"/>
  <c r="E146" i="5"/>
  <c r="D146" i="5"/>
  <c r="C146" i="5"/>
  <c r="G145" i="5"/>
  <c r="F145" i="5"/>
  <c r="E145" i="5"/>
  <c r="D145" i="5"/>
  <c r="C145" i="5"/>
  <c r="G144" i="5"/>
  <c r="F144" i="5"/>
  <c r="E144" i="5"/>
  <c r="D144" i="5"/>
  <c r="C144" i="5"/>
  <c r="G143" i="5"/>
  <c r="F143" i="5"/>
  <c r="E143" i="5"/>
  <c r="D143" i="5"/>
  <c r="C143" i="5"/>
  <c r="G142" i="5"/>
  <c r="F142" i="5"/>
  <c r="E142" i="5"/>
  <c r="D142" i="5"/>
  <c r="C142" i="5"/>
  <c r="G141" i="5"/>
  <c r="F141" i="5"/>
  <c r="E141" i="5"/>
  <c r="D141" i="5"/>
  <c r="C141" i="5"/>
  <c r="G140" i="5"/>
  <c r="F140" i="5"/>
  <c r="E140" i="5"/>
  <c r="D140" i="5"/>
  <c r="C140" i="5"/>
  <c r="G139" i="5"/>
  <c r="F139" i="5"/>
  <c r="E139" i="5"/>
  <c r="D139" i="5"/>
  <c r="C139" i="5"/>
  <c r="G138" i="5"/>
  <c r="F138" i="5"/>
  <c r="E138" i="5"/>
  <c r="D138" i="5"/>
  <c r="C138" i="5"/>
  <c r="G137" i="5"/>
  <c r="F137" i="5"/>
  <c r="E137" i="5"/>
  <c r="D137" i="5"/>
  <c r="C137" i="5"/>
  <c r="G136" i="5"/>
  <c r="F136" i="5"/>
  <c r="E136" i="5"/>
  <c r="D136" i="5"/>
  <c r="C136" i="5"/>
  <c r="G135" i="5"/>
  <c r="F135" i="5"/>
  <c r="E135" i="5"/>
  <c r="D135" i="5"/>
  <c r="C135" i="5"/>
  <c r="G134" i="5"/>
  <c r="F134" i="5"/>
  <c r="E134" i="5"/>
  <c r="D134" i="5"/>
  <c r="C134" i="5"/>
  <c r="G133" i="5"/>
  <c r="F133" i="5"/>
  <c r="E133" i="5"/>
  <c r="D133" i="5"/>
  <c r="C133" i="5"/>
  <c r="G132" i="5"/>
  <c r="F132" i="5"/>
  <c r="E132" i="5"/>
  <c r="D132" i="5"/>
  <c r="C132" i="5"/>
  <c r="G131" i="5"/>
  <c r="F131" i="5"/>
  <c r="E131" i="5"/>
  <c r="D131" i="5"/>
  <c r="C131" i="5"/>
  <c r="G130" i="5"/>
  <c r="F130" i="5"/>
  <c r="E130" i="5"/>
  <c r="D130" i="5"/>
  <c r="C130" i="5"/>
  <c r="G129" i="5"/>
  <c r="F129" i="5"/>
  <c r="E129" i="5"/>
  <c r="D129" i="5"/>
  <c r="C129" i="5"/>
  <c r="G128" i="5"/>
  <c r="F128" i="5"/>
  <c r="E128" i="5"/>
  <c r="D128" i="5"/>
  <c r="C128" i="5"/>
  <c r="G127" i="5"/>
  <c r="F127" i="5"/>
  <c r="E127" i="5"/>
  <c r="D127" i="5"/>
  <c r="C127" i="5"/>
  <c r="G126" i="5"/>
  <c r="F126" i="5"/>
  <c r="E126" i="5"/>
  <c r="D126" i="5"/>
  <c r="C126" i="5"/>
  <c r="G125" i="5"/>
  <c r="F125" i="5"/>
  <c r="E125" i="5"/>
  <c r="D125" i="5"/>
  <c r="C125" i="5"/>
  <c r="G124" i="5"/>
  <c r="F124" i="5"/>
  <c r="E124" i="5"/>
  <c r="D124" i="5"/>
  <c r="C124" i="5"/>
  <c r="G123" i="5"/>
  <c r="F123" i="5"/>
  <c r="E123" i="5"/>
  <c r="D123" i="5"/>
  <c r="C123" i="5"/>
  <c r="G122" i="5"/>
  <c r="F122" i="5"/>
  <c r="E122" i="5"/>
  <c r="D122" i="5"/>
  <c r="C122" i="5"/>
  <c r="G121" i="5"/>
  <c r="F121" i="5"/>
  <c r="E121" i="5"/>
  <c r="D121" i="5"/>
  <c r="C121" i="5"/>
  <c r="G120" i="5"/>
  <c r="F120" i="5"/>
  <c r="E120" i="5"/>
  <c r="D120" i="5"/>
  <c r="C120" i="5"/>
  <c r="G119" i="5"/>
  <c r="F119" i="5"/>
  <c r="E119" i="5"/>
  <c r="D119" i="5"/>
  <c r="C119" i="5"/>
  <c r="G118" i="5"/>
  <c r="F118" i="5"/>
  <c r="E118" i="5"/>
  <c r="D118" i="5"/>
  <c r="C118" i="5"/>
  <c r="G117" i="5"/>
  <c r="F117" i="5"/>
  <c r="E117" i="5"/>
  <c r="D117" i="5"/>
  <c r="C117" i="5"/>
  <c r="G116" i="5"/>
  <c r="F116" i="5"/>
  <c r="E116" i="5"/>
  <c r="D116" i="5"/>
  <c r="C116" i="5"/>
  <c r="G115" i="5"/>
  <c r="F115" i="5"/>
  <c r="E115" i="5"/>
  <c r="D115" i="5"/>
  <c r="C115" i="5"/>
  <c r="G114" i="5"/>
  <c r="F114" i="5"/>
  <c r="E114" i="5"/>
  <c r="D114" i="5"/>
  <c r="C114" i="5"/>
  <c r="G113" i="5"/>
  <c r="F113" i="5"/>
  <c r="E113" i="5"/>
  <c r="D113" i="5"/>
  <c r="C113" i="5"/>
  <c r="G112" i="5"/>
  <c r="F112" i="5"/>
  <c r="E112" i="5"/>
  <c r="D112" i="5"/>
  <c r="C112" i="5"/>
  <c r="G111" i="5"/>
  <c r="F111" i="5"/>
  <c r="E111" i="5"/>
  <c r="D111" i="5"/>
  <c r="C111" i="5"/>
  <c r="G110" i="5"/>
  <c r="F110" i="5"/>
  <c r="E110" i="5"/>
  <c r="D110" i="5"/>
  <c r="C110" i="5"/>
  <c r="G109" i="5"/>
  <c r="F109" i="5"/>
  <c r="E109" i="5"/>
  <c r="D109" i="5"/>
  <c r="C109" i="5"/>
  <c r="G108" i="5"/>
  <c r="F108" i="5"/>
  <c r="E108" i="5"/>
  <c r="D108" i="5"/>
  <c r="C108" i="5"/>
  <c r="G107" i="5"/>
  <c r="F107" i="5"/>
  <c r="E107" i="5"/>
  <c r="D107" i="5"/>
  <c r="C107" i="5"/>
  <c r="G106" i="5"/>
  <c r="F106" i="5"/>
  <c r="E106" i="5"/>
  <c r="D106" i="5"/>
  <c r="C106" i="5"/>
  <c r="G105" i="5"/>
  <c r="F105" i="5"/>
  <c r="E105" i="5"/>
  <c r="D105" i="5"/>
  <c r="C105" i="5"/>
  <c r="G104" i="5"/>
  <c r="F104" i="5"/>
  <c r="E104" i="5"/>
  <c r="D104" i="5"/>
  <c r="C104" i="5"/>
  <c r="G103" i="5"/>
  <c r="F103" i="5"/>
  <c r="E103" i="5"/>
  <c r="D103" i="5"/>
  <c r="C103" i="5"/>
  <c r="G102" i="5"/>
  <c r="F102" i="5"/>
  <c r="E102" i="5"/>
  <c r="D102" i="5"/>
  <c r="C102" i="5"/>
  <c r="G101" i="5"/>
  <c r="F101" i="5"/>
  <c r="E101" i="5"/>
  <c r="D101" i="5"/>
  <c r="C101" i="5"/>
  <c r="G100" i="5"/>
  <c r="F100" i="5"/>
  <c r="E100" i="5"/>
  <c r="D100" i="5"/>
  <c r="C100" i="5"/>
  <c r="G99" i="5"/>
  <c r="F99" i="5"/>
  <c r="E99" i="5"/>
  <c r="D99" i="5"/>
  <c r="C99" i="5"/>
  <c r="G98" i="5"/>
  <c r="F98" i="5"/>
  <c r="E98" i="5"/>
  <c r="D98" i="5"/>
  <c r="C98" i="5"/>
  <c r="G97" i="5"/>
  <c r="F97" i="5"/>
  <c r="E97" i="5"/>
  <c r="D97" i="5"/>
  <c r="C97" i="5"/>
  <c r="G96" i="5"/>
  <c r="F96" i="5"/>
  <c r="E96" i="5"/>
  <c r="D96" i="5"/>
  <c r="C96" i="5"/>
  <c r="G95" i="5"/>
  <c r="F95" i="5"/>
  <c r="E95" i="5"/>
  <c r="D95" i="5"/>
  <c r="C95" i="5"/>
  <c r="G94" i="5"/>
  <c r="F94" i="5"/>
  <c r="E94" i="5"/>
  <c r="D94" i="5"/>
  <c r="C94" i="5"/>
  <c r="G93" i="5"/>
  <c r="F93" i="5"/>
  <c r="E93" i="5"/>
  <c r="D93" i="5"/>
  <c r="C93" i="5"/>
  <c r="G92" i="5"/>
  <c r="F92" i="5"/>
  <c r="E92" i="5"/>
  <c r="D92" i="5"/>
  <c r="C92" i="5"/>
  <c r="G91" i="5"/>
  <c r="F91" i="5"/>
  <c r="E91" i="5"/>
  <c r="D91" i="5"/>
  <c r="C91" i="5"/>
  <c r="G90" i="5"/>
  <c r="F90" i="5"/>
  <c r="E90" i="5"/>
  <c r="D90" i="5"/>
  <c r="C90" i="5"/>
  <c r="G89" i="5"/>
  <c r="F89" i="5"/>
  <c r="E89" i="5"/>
  <c r="D89" i="5"/>
  <c r="C89" i="5"/>
  <c r="G88" i="5"/>
  <c r="F88" i="5"/>
  <c r="E88" i="5"/>
  <c r="D88" i="5"/>
  <c r="C88" i="5"/>
  <c r="G87" i="5"/>
  <c r="F87" i="5"/>
  <c r="E87" i="5"/>
  <c r="D87" i="5"/>
  <c r="C87" i="5"/>
  <c r="G86" i="5"/>
  <c r="F86" i="5"/>
  <c r="E86" i="5"/>
  <c r="D86" i="5"/>
  <c r="C86" i="5"/>
  <c r="G85" i="5"/>
  <c r="F85" i="5"/>
  <c r="E85" i="5"/>
  <c r="D85" i="5"/>
  <c r="C85" i="5"/>
  <c r="G84" i="5"/>
  <c r="F84" i="5"/>
  <c r="E84" i="5"/>
  <c r="D84" i="5"/>
  <c r="C84" i="5"/>
  <c r="G83" i="5"/>
  <c r="F83" i="5"/>
  <c r="E83" i="5"/>
  <c r="D83" i="5"/>
  <c r="C83" i="5"/>
  <c r="G82" i="5"/>
  <c r="F82" i="5"/>
  <c r="E82" i="5"/>
  <c r="D82" i="5"/>
  <c r="C82" i="5"/>
  <c r="G81" i="5"/>
  <c r="F81" i="5"/>
  <c r="E81" i="5"/>
  <c r="D81" i="5"/>
  <c r="C81" i="5"/>
  <c r="G80" i="5"/>
  <c r="F80" i="5"/>
  <c r="E80" i="5"/>
  <c r="D80" i="5"/>
  <c r="C80" i="5"/>
  <c r="G79" i="5"/>
  <c r="F79" i="5"/>
  <c r="E79" i="5"/>
  <c r="D79" i="5"/>
  <c r="C79" i="5"/>
  <c r="G78" i="5"/>
  <c r="F78" i="5"/>
  <c r="E78" i="5"/>
  <c r="D78" i="5"/>
  <c r="C78" i="5"/>
  <c r="G77" i="5"/>
  <c r="F77" i="5"/>
  <c r="E77" i="5"/>
  <c r="D77" i="5"/>
  <c r="C77" i="5"/>
  <c r="G76" i="5"/>
  <c r="F76" i="5"/>
  <c r="E76" i="5"/>
  <c r="D76" i="5"/>
  <c r="C76" i="5"/>
  <c r="G75" i="5"/>
  <c r="F75" i="5"/>
  <c r="E75" i="5"/>
  <c r="D75" i="5"/>
  <c r="C75" i="5"/>
  <c r="G74" i="5"/>
  <c r="F74" i="5"/>
  <c r="E74" i="5"/>
  <c r="D74" i="5"/>
  <c r="C74" i="5"/>
  <c r="G73" i="5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C71" i="5"/>
  <c r="G70" i="5"/>
  <c r="F70" i="5"/>
  <c r="E70" i="5"/>
  <c r="D70" i="5"/>
  <c r="C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C67" i="5"/>
  <c r="G66" i="5"/>
  <c r="F66" i="5"/>
  <c r="E66" i="5"/>
  <c r="D66" i="5"/>
  <c r="C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C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L8" i="5"/>
  <c r="G8" i="5"/>
  <c r="F8" i="5"/>
  <c r="E8" i="5"/>
  <c r="D8" i="5"/>
  <c r="C8" i="5"/>
  <c r="G7" i="5"/>
  <c r="F7" i="5"/>
  <c r="E7" i="5"/>
  <c r="D7" i="5"/>
  <c r="C7" i="5"/>
  <c r="G6" i="5"/>
  <c r="F6" i="5"/>
  <c r="E6" i="5"/>
  <c r="D6" i="5"/>
  <c r="C6" i="5"/>
  <c r="G5" i="5"/>
  <c r="F5" i="5"/>
  <c r="E5" i="5"/>
  <c r="D5" i="5"/>
  <c r="C5" i="5"/>
  <c r="G4" i="5"/>
  <c r="F4" i="5"/>
  <c r="E4" i="5"/>
  <c r="D4" i="5"/>
  <c r="C4" i="5"/>
  <c r="G3" i="5"/>
  <c r="F3" i="5"/>
  <c r="E3" i="5"/>
  <c r="D3" i="5"/>
  <c r="C3" i="5"/>
  <c r="G294" i="4"/>
  <c r="F294" i="4"/>
  <c r="E294" i="4"/>
  <c r="D294" i="4"/>
  <c r="C294" i="4"/>
  <c r="G293" i="4"/>
  <c r="F293" i="4"/>
  <c r="E293" i="4"/>
  <c r="D293" i="4"/>
  <c r="C293" i="4"/>
  <c r="G292" i="4"/>
  <c r="F292" i="4"/>
  <c r="E292" i="4"/>
  <c r="D292" i="4"/>
  <c r="C292" i="4"/>
  <c r="G291" i="4"/>
  <c r="F291" i="4"/>
  <c r="E291" i="4"/>
  <c r="D291" i="4"/>
  <c r="C291" i="4"/>
  <c r="G290" i="4"/>
  <c r="F290" i="4"/>
  <c r="E290" i="4"/>
  <c r="D290" i="4"/>
  <c r="C290" i="4"/>
  <c r="G289" i="4"/>
  <c r="F289" i="4"/>
  <c r="E289" i="4"/>
  <c r="D289" i="4"/>
  <c r="C289" i="4"/>
  <c r="G288" i="4"/>
  <c r="F288" i="4"/>
  <c r="E288" i="4"/>
  <c r="D288" i="4"/>
  <c r="C288" i="4"/>
  <c r="G287" i="4"/>
  <c r="F287" i="4"/>
  <c r="E287" i="4"/>
  <c r="D287" i="4"/>
  <c r="C287" i="4"/>
  <c r="G286" i="4"/>
  <c r="F286" i="4"/>
  <c r="E286" i="4"/>
  <c r="D286" i="4"/>
  <c r="C286" i="4"/>
  <c r="G285" i="4"/>
  <c r="F285" i="4"/>
  <c r="E285" i="4"/>
  <c r="D285" i="4"/>
  <c r="C285" i="4"/>
  <c r="G284" i="4"/>
  <c r="F284" i="4"/>
  <c r="E284" i="4"/>
  <c r="D284" i="4"/>
  <c r="C284" i="4"/>
  <c r="G283" i="4"/>
  <c r="F283" i="4"/>
  <c r="E283" i="4"/>
  <c r="D283" i="4"/>
  <c r="C283" i="4"/>
  <c r="G282" i="4"/>
  <c r="F282" i="4"/>
  <c r="E282" i="4"/>
  <c r="D282" i="4"/>
  <c r="C282" i="4"/>
  <c r="G281" i="4"/>
  <c r="F281" i="4"/>
  <c r="E281" i="4"/>
  <c r="D281" i="4"/>
  <c r="C281" i="4"/>
  <c r="G280" i="4"/>
  <c r="F280" i="4"/>
  <c r="E280" i="4"/>
  <c r="D280" i="4"/>
  <c r="C280" i="4"/>
  <c r="G279" i="4"/>
  <c r="F279" i="4"/>
  <c r="E279" i="4"/>
  <c r="D279" i="4"/>
  <c r="C279" i="4"/>
  <c r="G278" i="4"/>
  <c r="F278" i="4"/>
  <c r="E278" i="4"/>
  <c r="D278" i="4"/>
  <c r="C278" i="4"/>
  <c r="G277" i="4"/>
  <c r="F277" i="4"/>
  <c r="E277" i="4"/>
  <c r="D277" i="4"/>
  <c r="C277" i="4"/>
  <c r="G276" i="4"/>
  <c r="F276" i="4"/>
  <c r="E276" i="4"/>
  <c r="D276" i="4"/>
  <c r="C276" i="4"/>
  <c r="G275" i="4"/>
  <c r="F275" i="4"/>
  <c r="E275" i="4"/>
  <c r="D275" i="4"/>
  <c r="C275" i="4"/>
  <c r="G274" i="4"/>
  <c r="F274" i="4"/>
  <c r="E274" i="4"/>
  <c r="D274" i="4"/>
  <c r="C274" i="4"/>
  <c r="G273" i="4"/>
  <c r="F273" i="4"/>
  <c r="E273" i="4"/>
  <c r="D273" i="4"/>
  <c r="C273" i="4"/>
  <c r="G272" i="4"/>
  <c r="F272" i="4"/>
  <c r="E272" i="4"/>
  <c r="D272" i="4"/>
  <c r="C272" i="4"/>
  <c r="G271" i="4"/>
  <c r="F271" i="4"/>
  <c r="E271" i="4"/>
  <c r="D271" i="4"/>
  <c r="C271" i="4"/>
  <c r="G270" i="4"/>
  <c r="F270" i="4"/>
  <c r="E270" i="4"/>
  <c r="D270" i="4"/>
  <c r="C270" i="4"/>
  <c r="G269" i="4"/>
  <c r="F269" i="4"/>
  <c r="E269" i="4"/>
  <c r="D269" i="4"/>
  <c r="C269" i="4"/>
  <c r="G268" i="4"/>
  <c r="F268" i="4"/>
  <c r="E268" i="4"/>
  <c r="D268" i="4"/>
  <c r="C268" i="4"/>
  <c r="G267" i="4"/>
  <c r="F267" i="4"/>
  <c r="E267" i="4"/>
  <c r="D267" i="4"/>
  <c r="C267" i="4"/>
  <c r="G266" i="4"/>
  <c r="F266" i="4"/>
  <c r="E266" i="4"/>
  <c r="D266" i="4"/>
  <c r="C266" i="4"/>
  <c r="G265" i="4"/>
  <c r="F265" i="4"/>
  <c r="E265" i="4"/>
  <c r="D265" i="4"/>
  <c r="C265" i="4"/>
  <c r="G264" i="4"/>
  <c r="F264" i="4"/>
  <c r="E264" i="4"/>
  <c r="D264" i="4"/>
  <c r="C264" i="4"/>
  <c r="G263" i="4"/>
  <c r="F263" i="4"/>
  <c r="E263" i="4"/>
  <c r="D263" i="4"/>
  <c r="C263" i="4"/>
  <c r="G262" i="4"/>
  <c r="F262" i="4"/>
  <c r="E262" i="4"/>
  <c r="D262" i="4"/>
  <c r="C262" i="4"/>
  <c r="G261" i="4"/>
  <c r="F261" i="4"/>
  <c r="E261" i="4"/>
  <c r="D261" i="4"/>
  <c r="C261" i="4"/>
  <c r="G260" i="4"/>
  <c r="F260" i="4"/>
  <c r="E260" i="4"/>
  <c r="D260" i="4"/>
  <c r="C260" i="4"/>
  <c r="G259" i="4"/>
  <c r="F259" i="4"/>
  <c r="E259" i="4"/>
  <c r="D259" i="4"/>
  <c r="C259" i="4"/>
  <c r="G258" i="4"/>
  <c r="F258" i="4"/>
  <c r="E258" i="4"/>
  <c r="D258" i="4"/>
  <c r="C258" i="4"/>
  <c r="G257" i="4"/>
  <c r="F257" i="4"/>
  <c r="E257" i="4"/>
  <c r="D257" i="4"/>
  <c r="C257" i="4"/>
  <c r="G256" i="4"/>
  <c r="F256" i="4"/>
  <c r="E256" i="4"/>
  <c r="D256" i="4"/>
  <c r="C256" i="4"/>
  <c r="G255" i="4"/>
  <c r="F255" i="4"/>
  <c r="E255" i="4"/>
  <c r="D255" i="4"/>
  <c r="C255" i="4"/>
  <c r="G254" i="4"/>
  <c r="F254" i="4"/>
  <c r="E254" i="4"/>
  <c r="D254" i="4"/>
  <c r="C254" i="4"/>
  <c r="G253" i="4"/>
  <c r="F253" i="4"/>
  <c r="E253" i="4"/>
  <c r="D253" i="4"/>
  <c r="C253" i="4"/>
  <c r="G252" i="4"/>
  <c r="F252" i="4"/>
  <c r="E252" i="4"/>
  <c r="D252" i="4"/>
  <c r="C252" i="4"/>
  <c r="G251" i="4"/>
  <c r="F251" i="4"/>
  <c r="E251" i="4"/>
  <c r="D251" i="4"/>
  <c r="C251" i="4"/>
  <c r="G250" i="4"/>
  <c r="F250" i="4"/>
  <c r="E250" i="4"/>
  <c r="D250" i="4"/>
  <c r="C250" i="4"/>
  <c r="G249" i="4"/>
  <c r="F249" i="4"/>
  <c r="E249" i="4"/>
  <c r="D249" i="4"/>
  <c r="C249" i="4"/>
  <c r="G248" i="4"/>
  <c r="F248" i="4"/>
  <c r="E248" i="4"/>
  <c r="D248" i="4"/>
  <c r="C248" i="4"/>
  <c r="G247" i="4"/>
  <c r="F247" i="4"/>
  <c r="E247" i="4"/>
  <c r="D247" i="4"/>
  <c r="C247" i="4"/>
  <c r="G246" i="4"/>
  <c r="F246" i="4"/>
  <c r="E246" i="4"/>
  <c r="D246" i="4"/>
  <c r="C246" i="4"/>
  <c r="G245" i="4"/>
  <c r="F245" i="4"/>
  <c r="E245" i="4"/>
  <c r="D245" i="4"/>
  <c r="C245" i="4"/>
  <c r="G244" i="4"/>
  <c r="F244" i="4"/>
  <c r="E244" i="4"/>
  <c r="D244" i="4"/>
  <c r="C244" i="4"/>
  <c r="G243" i="4"/>
  <c r="F243" i="4"/>
  <c r="E243" i="4"/>
  <c r="D243" i="4"/>
  <c r="C243" i="4"/>
  <c r="G242" i="4"/>
  <c r="F242" i="4"/>
  <c r="E242" i="4"/>
  <c r="D242" i="4"/>
  <c r="C242" i="4"/>
  <c r="G241" i="4"/>
  <c r="F241" i="4"/>
  <c r="E241" i="4"/>
  <c r="D241" i="4"/>
  <c r="C241" i="4"/>
  <c r="G240" i="4"/>
  <c r="F240" i="4"/>
  <c r="E240" i="4"/>
  <c r="D240" i="4"/>
  <c r="C240" i="4"/>
  <c r="G239" i="4"/>
  <c r="F239" i="4"/>
  <c r="E239" i="4"/>
  <c r="D239" i="4"/>
  <c r="C239" i="4"/>
  <c r="G238" i="4"/>
  <c r="F238" i="4"/>
  <c r="E238" i="4"/>
  <c r="D238" i="4"/>
  <c r="C238" i="4"/>
  <c r="G237" i="4"/>
  <c r="F237" i="4"/>
  <c r="E237" i="4"/>
  <c r="D237" i="4"/>
  <c r="C237" i="4"/>
  <c r="G236" i="4"/>
  <c r="F236" i="4"/>
  <c r="E236" i="4"/>
  <c r="D236" i="4"/>
  <c r="C236" i="4"/>
  <c r="G235" i="4"/>
  <c r="F235" i="4"/>
  <c r="E235" i="4"/>
  <c r="D235" i="4"/>
  <c r="C235" i="4"/>
  <c r="G234" i="4"/>
  <c r="F234" i="4"/>
  <c r="E234" i="4"/>
  <c r="D234" i="4"/>
  <c r="C234" i="4"/>
  <c r="G233" i="4"/>
  <c r="F233" i="4"/>
  <c r="E233" i="4"/>
  <c r="D233" i="4"/>
  <c r="C233" i="4"/>
  <c r="G232" i="4"/>
  <c r="F232" i="4"/>
  <c r="E232" i="4"/>
  <c r="D232" i="4"/>
  <c r="C232" i="4"/>
  <c r="G231" i="4"/>
  <c r="F231" i="4"/>
  <c r="E231" i="4"/>
  <c r="D231" i="4"/>
  <c r="C231" i="4"/>
  <c r="G230" i="4"/>
  <c r="F230" i="4"/>
  <c r="E230" i="4"/>
  <c r="D230" i="4"/>
  <c r="C230" i="4"/>
  <c r="G229" i="4"/>
  <c r="F229" i="4"/>
  <c r="E229" i="4"/>
  <c r="D229" i="4"/>
  <c r="C229" i="4"/>
  <c r="G228" i="4"/>
  <c r="F228" i="4"/>
  <c r="E228" i="4"/>
  <c r="D228" i="4"/>
  <c r="C228" i="4"/>
  <c r="G227" i="4"/>
  <c r="F227" i="4"/>
  <c r="E227" i="4"/>
  <c r="D227" i="4"/>
  <c r="C227" i="4"/>
  <c r="G226" i="4"/>
  <c r="F226" i="4"/>
  <c r="E226" i="4"/>
  <c r="D226" i="4"/>
  <c r="C226" i="4"/>
  <c r="G225" i="4"/>
  <c r="F225" i="4"/>
  <c r="E225" i="4"/>
  <c r="D225" i="4"/>
  <c r="C225" i="4"/>
  <c r="G224" i="4"/>
  <c r="F224" i="4"/>
  <c r="E224" i="4"/>
  <c r="D224" i="4"/>
  <c r="C224" i="4"/>
  <c r="G223" i="4"/>
  <c r="F223" i="4"/>
  <c r="E223" i="4"/>
  <c r="D223" i="4"/>
  <c r="C223" i="4"/>
  <c r="G222" i="4"/>
  <c r="F222" i="4"/>
  <c r="E222" i="4"/>
  <c r="D222" i="4"/>
  <c r="C222" i="4"/>
  <c r="G221" i="4"/>
  <c r="F221" i="4"/>
  <c r="E221" i="4"/>
  <c r="D221" i="4"/>
  <c r="C221" i="4"/>
  <c r="G220" i="4"/>
  <c r="F220" i="4"/>
  <c r="E220" i="4"/>
  <c r="D220" i="4"/>
  <c r="C220" i="4"/>
  <c r="G219" i="4"/>
  <c r="F219" i="4"/>
  <c r="E219" i="4"/>
  <c r="D219" i="4"/>
  <c r="C219" i="4"/>
  <c r="G218" i="4"/>
  <c r="F218" i="4"/>
  <c r="E218" i="4"/>
  <c r="D218" i="4"/>
  <c r="C218" i="4"/>
  <c r="G217" i="4"/>
  <c r="F217" i="4"/>
  <c r="E217" i="4"/>
  <c r="D217" i="4"/>
  <c r="C217" i="4"/>
  <c r="G216" i="4"/>
  <c r="F216" i="4"/>
  <c r="E216" i="4"/>
  <c r="D216" i="4"/>
  <c r="C216" i="4"/>
  <c r="G215" i="4"/>
  <c r="F215" i="4"/>
  <c r="E215" i="4"/>
  <c r="D215" i="4"/>
  <c r="C215" i="4"/>
  <c r="G214" i="4"/>
  <c r="F214" i="4"/>
  <c r="E214" i="4"/>
  <c r="D214" i="4"/>
  <c r="C214" i="4"/>
  <c r="G213" i="4"/>
  <c r="F213" i="4"/>
  <c r="E213" i="4"/>
  <c r="D213" i="4"/>
  <c r="C213" i="4"/>
  <c r="G212" i="4"/>
  <c r="F212" i="4"/>
  <c r="E212" i="4"/>
  <c r="D212" i="4"/>
  <c r="C212" i="4"/>
  <c r="G211" i="4"/>
  <c r="F211" i="4"/>
  <c r="E211" i="4"/>
  <c r="D211" i="4"/>
  <c r="C211" i="4"/>
  <c r="G210" i="4"/>
  <c r="F210" i="4"/>
  <c r="E210" i="4"/>
  <c r="D210" i="4"/>
  <c r="C210" i="4"/>
  <c r="G209" i="4"/>
  <c r="F209" i="4"/>
  <c r="E209" i="4"/>
  <c r="D209" i="4"/>
  <c r="C209" i="4"/>
  <c r="G208" i="4"/>
  <c r="F208" i="4"/>
  <c r="E208" i="4"/>
  <c r="D208" i="4"/>
  <c r="C208" i="4"/>
  <c r="G207" i="4"/>
  <c r="F207" i="4"/>
  <c r="E207" i="4"/>
  <c r="D207" i="4"/>
  <c r="C207" i="4"/>
  <c r="G206" i="4"/>
  <c r="F206" i="4"/>
  <c r="E206" i="4"/>
  <c r="D206" i="4"/>
  <c r="C206" i="4"/>
  <c r="G205" i="4"/>
  <c r="F205" i="4"/>
  <c r="E205" i="4"/>
  <c r="D205" i="4"/>
  <c r="C205" i="4"/>
  <c r="G204" i="4"/>
  <c r="F204" i="4"/>
  <c r="E204" i="4"/>
  <c r="D204" i="4"/>
  <c r="C204" i="4"/>
  <c r="G203" i="4"/>
  <c r="F203" i="4"/>
  <c r="E203" i="4"/>
  <c r="D203" i="4"/>
  <c r="C203" i="4"/>
  <c r="G202" i="4"/>
  <c r="F202" i="4"/>
  <c r="E202" i="4"/>
  <c r="D202" i="4"/>
  <c r="C202" i="4"/>
  <c r="G201" i="4"/>
  <c r="F201" i="4"/>
  <c r="E201" i="4"/>
  <c r="D201" i="4"/>
  <c r="C201" i="4"/>
  <c r="G200" i="4"/>
  <c r="F200" i="4"/>
  <c r="E200" i="4"/>
  <c r="D200" i="4"/>
  <c r="C200" i="4"/>
  <c r="G199" i="4"/>
  <c r="F199" i="4"/>
  <c r="E199" i="4"/>
  <c r="D199" i="4"/>
  <c r="C199" i="4"/>
  <c r="G198" i="4"/>
  <c r="F198" i="4"/>
  <c r="E198" i="4"/>
  <c r="D198" i="4"/>
  <c r="C198" i="4"/>
  <c r="G197" i="4"/>
  <c r="F197" i="4"/>
  <c r="E197" i="4"/>
  <c r="D197" i="4"/>
  <c r="C197" i="4"/>
  <c r="G196" i="4"/>
  <c r="F196" i="4"/>
  <c r="E196" i="4"/>
  <c r="D196" i="4"/>
  <c r="C196" i="4"/>
  <c r="G195" i="4"/>
  <c r="F195" i="4"/>
  <c r="E195" i="4"/>
  <c r="D195" i="4"/>
  <c r="C195" i="4"/>
  <c r="G194" i="4"/>
  <c r="F194" i="4"/>
  <c r="E194" i="4"/>
  <c r="D194" i="4"/>
  <c r="C194" i="4"/>
  <c r="G193" i="4"/>
  <c r="F193" i="4"/>
  <c r="E193" i="4"/>
  <c r="D193" i="4"/>
  <c r="C193" i="4"/>
  <c r="G192" i="4"/>
  <c r="F192" i="4"/>
  <c r="E192" i="4"/>
  <c r="D192" i="4"/>
  <c r="C192" i="4"/>
  <c r="G191" i="4"/>
  <c r="F191" i="4"/>
  <c r="E191" i="4"/>
  <c r="D191" i="4"/>
  <c r="C191" i="4"/>
  <c r="G190" i="4"/>
  <c r="F190" i="4"/>
  <c r="E190" i="4"/>
  <c r="D190" i="4"/>
  <c r="C190" i="4"/>
  <c r="G189" i="4"/>
  <c r="F189" i="4"/>
  <c r="E189" i="4"/>
  <c r="D189" i="4"/>
  <c r="C189" i="4"/>
  <c r="G188" i="4"/>
  <c r="F188" i="4"/>
  <c r="E188" i="4"/>
  <c r="D188" i="4"/>
  <c r="C188" i="4"/>
  <c r="G187" i="4"/>
  <c r="F187" i="4"/>
  <c r="E187" i="4"/>
  <c r="D187" i="4"/>
  <c r="C187" i="4"/>
  <c r="G186" i="4"/>
  <c r="F186" i="4"/>
  <c r="E186" i="4"/>
  <c r="D186" i="4"/>
  <c r="C186" i="4"/>
  <c r="G185" i="4"/>
  <c r="F185" i="4"/>
  <c r="E185" i="4"/>
  <c r="D185" i="4"/>
  <c r="C185" i="4"/>
  <c r="G184" i="4"/>
  <c r="F184" i="4"/>
  <c r="E184" i="4"/>
  <c r="D184" i="4"/>
  <c r="C184" i="4"/>
  <c r="G183" i="4"/>
  <c r="F183" i="4"/>
  <c r="E183" i="4"/>
  <c r="D183" i="4"/>
  <c r="C183" i="4"/>
  <c r="G182" i="4"/>
  <c r="F182" i="4"/>
  <c r="E182" i="4"/>
  <c r="D182" i="4"/>
  <c r="C182" i="4"/>
  <c r="G181" i="4"/>
  <c r="F181" i="4"/>
  <c r="E181" i="4"/>
  <c r="D181" i="4"/>
  <c r="C181" i="4"/>
  <c r="G180" i="4"/>
  <c r="F180" i="4"/>
  <c r="E180" i="4"/>
  <c r="D180" i="4"/>
  <c r="C180" i="4"/>
  <c r="G179" i="4"/>
  <c r="F179" i="4"/>
  <c r="E179" i="4"/>
  <c r="D179" i="4"/>
  <c r="C179" i="4"/>
  <c r="G178" i="4"/>
  <c r="F178" i="4"/>
  <c r="E178" i="4"/>
  <c r="D178" i="4"/>
  <c r="C178" i="4"/>
  <c r="G177" i="4"/>
  <c r="F177" i="4"/>
  <c r="E177" i="4"/>
  <c r="D177" i="4"/>
  <c r="C177" i="4"/>
  <c r="G176" i="4"/>
  <c r="F176" i="4"/>
  <c r="E176" i="4"/>
  <c r="D176" i="4"/>
  <c r="C176" i="4"/>
  <c r="G175" i="4"/>
  <c r="F175" i="4"/>
  <c r="E175" i="4"/>
  <c r="D175" i="4"/>
  <c r="C175" i="4"/>
  <c r="G174" i="4"/>
  <c r="F174" i="4"/>
  <c r="E174" i="4"/>
  <c r="D174" i="4"/>
  <c r="C174" i="4"/>
  <c r="G173" i="4"/>
  <c r="F173" i="4"/>
  <c r="E173" i="4"/>
  <c r="D173" i="4"/>
  <c r="C173" i="4"/>
  <c r="G172" i="4"/>
  <c r="F172" i="4"/>
  <c r="E172" i="4"/>
  <c r="D172" i="4"/>
  <c r="C172" i="4"/>
  <c r="G171" i="4"/>
  <c r="F171" i="4"/>
  <c r="E171" i="4"/>
  <c r="D171" i="4"/>
  <c r="C171" i="4"/>
  <c r="G170" i="4"/>
  <c r="F170" i="4"/>
  <c r="E170" i="4"/>
  <c r="D170" i="4"/>
  <c r="C170" i="4"/>
  <c r="G169" i="4"/>
  <c r="F169" i="4"/>
  <c r="E169" i="4"/>
  <c r="D169" i="4"/>
  <c r="C169" i="4"/>
  <c r="G168" i="4"/>
  <c r="F168" i="4"/>
  <c r="E168" i="4"/>
  <c r="D168" i="4"/>
  <c r="C168" i="4"/>
  <c r="G167" i="4"/>
  <c r="F167" i="4"/>
  <c r="E167" i="4"/>
  <c r="D167" i="4"/>
  <c r="C167" i="4"/>
  <c r="G166" i="4"/>
  <c r="F166" i="4"/>
  <c r="E166" i="4"/>
  <c r="D166" i="4"/>
  <c r="C166" i="4"/>
  <c r="G165" i="4"/>
  <c r="F165" i="4"/>
  <c r="E165" i="4"/>
  <c r="D165" i="4"/>
  <c r="C165" i="4"/>
  <c r="G164" i="4"/>
  <c r="F164" i="4"/>
  <c r="E164" i="4"/>
  <c r="D164" i="4"/>
  <c r="C164" i="4"/>
  <c r="G163" i="4"/>
  <c r="F163" i="4"/>
  <c r="E163" i="4"/>
  <c r="D163" i="4"/>
  <c r="C163" i="4"/>
  <c r="G162" i="4"/>
  <c r="F162" i="4"/>
  <c r="E162" i="4"/>
  <c r="D162" i="4"/>
  <c r="C162" i="4"/>
  <c r="G161" i="4"/>
  <c r="F161" i="4"/>
  <c r="E161" i="4"/>
  <c r="D161" i="4"/>
  <c r="C161" i="4"/>
  <c r="G160" i="4"/>
  <c r="F160" i="4"/>
  <c r="E160" i="4"/>
  <c r="D160" i="4"/>
  <c r="C160" i="4"/>
  <c r="G159" i="4"/>
  <c r="F159" i="4"/>
  <c r="E159" i="4"/>
  <c r="D159" i="4"/>
  <c r="C159" i="4"/>
  <c r="G158" i="4"/>
  <c r="F158" i="4"/>
  <c r="E158" i="4"/>
  <c r="D158" i="4"/>
  <c r="C158" i="4"/>
  <c r="G157" i="4"/>
  <c r="F157" i="4"/>
  <c r="E157" i="4"/>
  <c r="D157" i="4"/>
  <c r="C157" i="4"/>
  <c r="G156" i="4"/>
  <c r="F156" i="4"/>
  <c r="E156" i="4"/>
  <c r="D156" i="4"/>
  <c r="C156" i="4"/>
  <c r="G155" i="4"/>
  <c r="F155" i="4"/>
  <c r="E155" i="4"/>
  <c r="D155" i="4"/>
  <c r="C155" i="4"/>
  <c r="G154" i="4"/>
  <c r="F154" i="4"/>
  <c r="E154" i="4"/>
  <c r="D154" i="4"/>
  <c r="C154" i="4"/>
  <c r="G153" i="4"/>
  <c r="F153" i="4"/>
  <c r="E153" i="4"/>
  <c r="D153" i="4"/>
  <c r="C153" i="4"/>
  <c r="G152" i="4"/>
  <c r="F152" i="4"/>
  <c r="E152" i="4"/>
  <c r="D152" i="4"/>
  <c r="C152" i="4"/>
  <c r="G151" i="4"/>
  <c r="F151" i="4"/>
  <c r="E151" i="4"/>
  <c r="D151" i="4"/>
  <c r="C151" i="4"/>
  <c r="G150" i="4"/>
  <c r="F150" i="4"/>
  <c r="E150" i="4"/>
  <c r="D150" i="4"/>
  <c r="C150" i="4"/>
  <c r="G149" i="4"/>
  <c r="F149" i="4"/>
  <c r="E149" i="4"/>
  <c r="D149" i="4"/>
  <c r="C149" i="4"/>
  <c r="G148" i="4"/>
  <c r="F148" i="4"/>
  <c r="E148" i="4"/>
  <c r="D148" i="4"/>
  <c r="C148" i="4"/>
  <c r="G147" i="4"/>
  <c r="F147" i="4"/>
  <c r="E147" i="4"/>
  <c r="D147" i="4"/>
  <c r="C147" i="4"/>
  <c r="G146" i="4"/>
  <c r="F146" i="4"/>
  <c r="E146" i="4"/>
  <c r="D146" i="4"/>
  <c r="C146" i="4"/>
  <c r="G145" i="4"/>
  <c r="F145" i="4"/>
  <c r="E145" i="4"/>
  <c r="D145" i="4"/>
  <c r="C145" i="4"/>
  <c r="G144" i="4"/>
  <c r="F144" i="4"/>
  <c r="E144" i="4"/>
  <c r="D144" i="4"/>
  <c r="C144" i="4"/>
  <c r="G143" i="4"/>
  <c r="F143" i="4"/>
  <c r="E143" i="4"/>
  <c r="D143" i="4"/>
  <c r="C143" i="4"/>
  <c r="G142" i="4"/>
  <c r="F142" i="4"/>
  <c r="E142" i="4"/>
  <c r="D142" i="4"/>
  <c r="C142" i="4"/>
  <c r="G141" i="4"/>
  <c r="F141" i="4"/>
  <c r="E141" i="4"/>
  <c r="D141" i="4"/>
  <c r="C141" i="4"/>
  <c r="G140" i="4"/>
  <c r="F140" i="4"/>
  <c r="E140" i="4"/>
  <c r="D140" i="4"/>
  <c r="C140" i="4"/>
  <c r="G139" i="4"/>
  <c r="F139" i="4"/>
  <c r="E139" i="4"/>
  <c r="D139" i="4"/>
  <c r="C139" i="4"/>
  <c r="G138" i="4"/>
  <c r="F138" i="4"/>
  <c r="E138" i="4"/>
  <c r="D138" i="4"/>
  <c r="C138" i="4"/>
  <c r="G137" i="4"/>
  <c r="F137" i="4"/>
  <c r="E137" i="4"/>
  <c r="D137" i="4"/>
  <c r="C137" i="4"/>
  <c r="G136" i="4"/>
  <c r="F136" i="4"/>
  <c r="E136" i="4"/>
  <c r="D136" i="4"/>
  <c r="C136" i="4"/>
  <c r="G135" i="4"/>
  <c r="F135" i="4"/>
  <c r="E135" i="4"/>
  <c r="D135" i="4"/>
  <c r="C135" i="4"/>
  <c r="G134" i="4"/>
  <c r="F134" i="4"/>
  <c r="E134" i="4"/>
  <c r="D134" i="4"/>
  <c r="C134" i="4"/>
  <c r="G133" i="4"/>
  <c r="F133" i="4"/>
  <c r="E133" i="4"/>
  <c r="D133" i="4"/>
  <c r="C133" i="4"/>
  <c r="G132" i="4"/>
  <c r="F132" i="4"/>
  <c r="E132" i="4"/>
  <c r="D132" i="4"/>
  <c r="C132" i="4"/>
  <c r="G131" i="4"/>
  <c r="F131" i="4"/>
  <c r="E131" i="4"/>
  <c r="D131" i="4"/>
  <c r="C131" i="4"/>
  <c r="G130" i="4"/>
  <c r="F130" i="4"/>
  <c r="E130" i="4"/>
  <c r="D130" i="4"/>
  <c r="C130" i="4"/>
  <c r="G129" i="4"/>
  <c r="F129" i="4"/>
  <c r="E129" i="4"/>
  <c r="D129" i="4"/>
  <c r="C129" i="4"/>
  <c r="G128" i="4"/>
  <c r="F128" i="4"/>
  <c r="E128" i="4"/>
  <c r="D128" i="4"/>
  <c r="C128" i="4"/>
  <c r="G127" i="4"/>
  <c r="F127" i="4"/>
  <c r="E127" i="4"/>
  <c r="D127" i="4"/>
  <c r="C127" i="4"/>
  <c r="G126" i="4"/>
  <c r="F126" i="4"/>
  <c r="E126" i="4"/>
  <c r="D126" i="4"/>
  <c r="C126" i="4"/>
  <c r="G125" i="4"/>
  <c r="F125" i="4"/>
  <c r="E125" i="4"/>
  <c r="D125" i="4"/>
  <c r="C125" i="4"/>
  <c r="G124" i="4"/>
  <c r="F124" i="4"/>
  <c r="E124" i="4"/>
  <c r="D124" i="4"/>
  <c r="C124" i="4"/>
  <c r="G123" i="4"/>
  <c r="F123" i="4"/>
  <c r="E123" i="4"/>
  <c r="D123" i="4"/>
  <c r="C123" i="4"/>
  <c r="G122" i="4"/>
  <c r="F122" i="4"/>
  <c r="E122" i="4"/>
  <c r="D122" i="4"/>
  <c r="C122" i="4"/>
  <c r="G121" i="4"/>
  <c r="F121" i="4"/>
  <c r="E121" i="4"/>
  <c r="D121" i="4"/>
  <c r="C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G117" i="4"/>
  <c r="F117" i="4"/>
  <c r="E117" i="4"/>
  <c r="D117" i="4"/>
  <c r="C117" i="4"/>
  <c r="G116" i="4"/>
  <c r="F116" i="4"/>
  <c r="E116" i="4"/>
  <c r="D116" i="4"/>
  <c r="C116" i="4"/>
  <c r="G115" i="4"/>
  <c r="F115" i="4"/>
  <c r="E115" i="4"/>
  <c r="D115" i="4"/>
  <c r="C115" i="4"/>
  <c r="G114" i="4"/>
  <c r="F114" i="4"/>
  <c r="E114" i="4"/>
  <c r="D114" i="4"/>
  <c r="C114" i="4"/>
  <c r="G113" i="4"/>
  <c r="F113" i="4"/>
  <c r="E113" i="4"/>
  <c r="D113" i="4"/>
  <c r="C113" i="4"/>
  <c r="G112" i="4"/>
  <c r="F112" i="4"/>
  <c r="E112" i="4"/>
  <c r="D112" i="4"/>
  <c r="C112" i="4"/>
  <c r="G111" i="4"/>
  <c r="F111" i="4"/>
  <c r="E111" i="4"/>
  <c r="D111" i="4"/>
  <c r="C111" i="4"/>
  <c r="G110" i="4"/>
  <c r="F110" i="4"/>
  <c r="E110" i="4"/>
  <c r="D110" i="4"/>
  <c r="C110" i="4"/>
  <c r="G109" i="4"/>
  <c r="F109" i="4"/>
  <c r="E109" i="4"/>
  <c r="D109" i="4"/>
  <c r="C109" i="4"/>
  <c r="G108" i="4"/>
  <c r="F108" i="4"/>
  <c r="E108" i="4"/>
  <c r="D108" i="4"/>
  <c r="C108" i="4"/>
  <c r="G107" i="4"/>
  <c r="F107" i="4"/>
  <c r="E107" i="4"/>
  <c r="D107" i="4"/>
  <c r="C107" i="4"/>
  <c r="G106" i="4"/>
  <c r="F106" i="4"/>
  <c r="E106" i="4"/>
  <c r="D106" i="4"/>
  <c r="C106" i="4"/>
  <c r="G105" i="4"/>
  <c r="F105" i="4"/>
  <c r="E105" i="4"/>
  <c r="D105" i="4"/>
  <c r="C105" i="4"/>
  <c r="G104" i="4"/>
  <c r="F104" i="4"/>
  <c r="E104" i="4"/>
  <c r="D104" i="4"/>
  <c r="C104" i="4"/>
  <c r="G103" i="4"/>
  <c r="F103" i="4"/>
  <c r="E103" i="4"/>
  <c r="D103" i="4"/>
  <c r="C103" i="4"/>
  <c r="G102" i="4"/>
  <c r="F102" i="4"/>
  <c r="E102" i="4"/>
  <c r="D102" i="4"/>
  <c r="C102" i="4"/>
  <c r="G101" i="4"/>
  <c r="F101" i="4"/>
  <c r="E101" i="4"/>
  <c r="D101" i="4"/>
  <c r="C101" i="4"/>
  <c r="G100" i="4"/>
  <c r="F100" i="4"/>
  <c r="E100" i="4"/>
  <c r="D100" i="4"/>
  <c r="C100" i="4"/>
  <c r="G99" i="4"/>
  <c r="F99" i="4"/>
  <c r="E99" i="4"/>
  <c r="D99" i="4"/>
  <c r="C99" i="4"/>
  <c r="G98" i="4"/>
  <c r="F98" i="4"/>
  <c r="E98" i="4"/>
  <c r="D98" i="4"/>
  <c r="C98" i="4"/>
  <c r="G97" i="4"/>
  <c r="F97" i="4"/>
  <c r="E97" i="4"/>
  <c r="D97" i="4"/>
  <c r="C97" i="4"/>
  <c r="G96" i="4"/>
  <c r="F96" i="4"/>
  <c r="E96" i="4"/>
  <c r="D96" i="4"/>
  <c r="C96" i="4"/>
  <c r="G95" i="4"/>
  <c r="F95" i="4"/>
  <c r="E95" i="4"/>
  <c r="D95" i="4"/>
  <c r="C95" i="4"/>
  <c r="G94" i="4"/>
  <c r="F94" i="4"/>
  <c r="E94" i="4"/>
  <c r="D94" i="4"/>
  <c r="C94" i="4"/>
  <c r="G93" i="4"/>
  <c r="F93" i="4"/>
  <c r="E93" i="4"/>
  <c r="D93" i="4"/>
  <c r="C93" i="4"/>
  <c r="G92" i="4"/>
  <c r="F92" i="4"/>
  <c r="E92" i="4"/>
  <c r="D92" i="4"/>
  <c r="C92" i="4"/>
  <c r="G91" i="4"/>
  <c r="F91" i="4"/>
  <c r="E91" i="4"/>
  <c r="D91" i="4"/>
  <c r="C91" i="4"/>
  <c r="G90" i="4"/>
  <c r="F90" i="4"/>
  <c r="E90" i="4"/>
  <c r="D90" i="4"/>
  <c r="C90" i="4"/>
  <c r="G89" i="4"/>
  <c r="F89" i="4"/>
  <c r="E89" i="4"/>
  <c r="D89" i="4"/>
  <c r="C89" i="4"/>
  <c r="G88" i="4"/>
  <c r="F88" i="4"/>
  <c r="E88" i="4"/>
  <c r="D88" i="4"/>
  <c r="C88" i="4"/>
  <c r="G87" i="4"/>
  <c r="F87" i="4"/>
  <c r="E87" i="4"/>
  <c r="D87" i="4"/>
  <c r="C87" i="4"/>
  <c r="G86" i="4"/>
  <c r="F86" i="4"/>
  <c r="E86" i="4"/>
  <c r="D86" i="4"/>
  <c r="C86" i="4"/>
  <c r="G85" i="4"/>
  <c r="F85" i="4"/>
  <c r="E85" i="4"/>
  <c r="D85" i="4"/>
  <c r="C85" i="4"/>
  <c r="G84" i="4"/>
  <c r="F84" i="4"/>
  <c r="E84" i="4"/>
  <c r="D84" i="4"/>
  <c r="C84" i="4"/>
  <c r="G83" i="4"/>
  <c r="F83" i="4"/>
  <c r="E83" i="4"/>
  <c r="D83" i="4"/>
  <c r="C83" i="4"/>
  <c r="G82" i="4"/>
  <c r="F82" i="4"/>
  <c r="E82" i="4"/>
  <c r="D82" i="4"/>
  <c r="C82" i="4"/>
  <c r="G81" i="4"/>
  <c r="F81" i="4"/>
  <c r="E81" i="4"/>
  <c r="D81" i="4"/>
  <c r="C81" i="4"/>
  <c r="G80" i="4"/>
  <c r="F80" i="4"/>
  <c r="E80" i="4"/>
  <c r="D80" i="4"/>
  <c r="C80" i="4"/>
  <c r="G79" i="4"/>
  <c r="F79" i="4"/>
  <c r="E79" i="4"/>
  <c r="D79" i="4"/>
  <c r="C79" i="4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L8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L8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3" i="3"/>
  <c r="F293" i="3"/>
  <c r="F294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3" i="3"/>
  <c r="N8" i="3" l="1"/>
  <c r="O8" i="3"/>
  <c r="P8" i="3"/>
  <c r="Q8" i="3"/>
  <c r="M8" i="3"/>
  <c r="M9" i="3" s="1"/>
  <c r="H255" i="5"/>
  <c r="H259" i="5"/>
  <c r="H191" i="5"/>
  <c r="H195" i="5"/>
  <c r="H158" i="5"/>
  <c r="H190" i="5"/>
  <c r="H222" i="5"/>
  <c r="H254" i="5"/>
  <c r="H286" i="5"/>
  <c r="H159" i="5"/>
  <c r="H223" i="5"/>
  <c r="H287" i="5"/>
  <c r="H291" i="5"/>
  <c r="H163" i="5"/>
  <c r="H227" i="5"/>
  <c r="H128" i="5"/>
  <c r="H129" i="5"/>
  <c r="H144" i="5"/>
  <c r="H148" i="5"/>
  <c r="H149" i="5"/>
  <c r="H176" i="5"/>
  <c r="H180" i="5"/>
  <c r="H181" i="5"/>
  <c r="H208" i="5"/>
  <c r="H212" i="5"/>
  <c r="H213" i="5"/>
  <c r="H240" i="5"/>
  <c r="H244" i="5"/>
  <c r="H272" i="5"/>
  <c r="H276" i="5"/>
  <c r="H277" i="5"/>
  <c r="H7" i="5"/>
  <c r="H10" i="5"/>
  <c r="H41" i="5"/>
  <c r="H42" i="5"/>
  <c r="H49" i="5"/>
  <c r="H50" i="5"/>
  <c r="H57" i="5"/>
  <c r="H58" i="5"/>
  <c r="H65" i="5"/>
  <c r="H66" i="5"/>
  <c r="H73" i="5"/>
  <c r="H74" i="5"/>
  <c r="H81" i="5"/>
  <c r="H82" i="5"/>
  <c r="H89" i="5"/>
  <c r="H90" i="5"/>
  <c r="H97" i="5"/>
  <c r="H98" i="5"/>
  <c r="H101" i="5"/>
  <c r="H105" i="5"/>
  <c r="H109" i="5"/>
  <c r="H113" i="5"/>
  <c r="M8" i="5"/>
  <c r="M9" i="5" s="1"/>
  <c r="H4" i="5"/>
  <c r="H15" i="5"/>
  <c r="H18" i="5"/>
  <c r="H23" i="5"/>
  <c r="H26" i="5"/>
  <c r="H30" i="5"/>
  <c r="H35" i="5"/>
  <c r="H39" i="5"/>
  <c r="H62" i="5"/>
  <c r="H70" i="5"/>
  <c r="H78" i="5"/>
  <c r="H86" i="5"/>
  <c r="H94" i="5"/>
  <c r="H99" i="5"/>
  <c r="Q8" i="5"/>
  <c r="H245" i="5"/>
  <c r="N8" i="5"/>
  <c r="H8" i="5"/>
  <c r="H11" i="5"/>
  <c r="H14" i="5"/>
  <c r="H19" i="5"/>
  <c r="H22" i="5"/>
  <c r="H27" i="5"/>
  <c r="H31" i="5"/>
  <c r="H34" i="5"/>
  <c r="H38" i="5"/>
  <c r="H46" i="5"/>
  <c r="H54" i="5"/>
  <c r="H102" i="5"/>
  <c r="H106" i="5"/>
  <c r="H111" i="5"/>
  <c r="H114" i="5"/>
  <c r="H118" i="5"/>
  <c r="H123" i="5"/>
  <c r="H126" i="5"/>
  <c r="H135" i="5"/>
  <c r="H152" i="5"/>
  <c r="H156" i="5"/>
  <c r="H171" i="5"/>
  <c r="H184" i="5"/>
  <c r="H189" i="5"/>
  <c r="H199" i="5"/>
  <c r="H203" i="5"/>
  <c r="H221" i="5"/>
  <c r="H231" i="5"/>
  <c r="H248" i="5"/>
  <c r="H253" i="5"/>
  <c r="H267" i="5"/>
  <c r="H280" i="5"/>
  <c r="H284" i="5"/>
  <c r="H285" i="5"/>
  <c r="O8" i="5"/>
  <c r="H12" i="5"/>
  <c r="H16" i="5"/>
  <c r="H20" i="5"/>
  <c r="H24" i="5"/>
  <c r="H28" i="5"/>
  <c r="H32" i="5"/>
  <c r="H36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132" i="5"/>
  <c r="H133" i="5"/>
  <c r="H142" i="5"/>
  <c r="H143" i="5"/>
  <c r="H147" i="5"/>
  <c r="H160" i="5"/>
  <c r="H164" i="5"/>
  <c r="H165" i="5"/>
  <c r="H174" i="5"/>
  <c r="H175" i="5"/>
  <c r="H179" i="5"/>
  <c r="H192" i="5"/>
  <c r="H196" i="5"/>
  <c r="H197" i="5"/>
  <c r="H206" i="5"/>
  <c r="H207" i="5"/>
  <c r="H211" i="5"/>
  <c r="H224" i="5"/>
  <c r="H228" i="5"/>
  <c r="H229" i="5"/>
  <c r="H238" i="5"/>
  <c r="H239" i="5"/>
  <c r="H243" i="5"/>
  <c r="H256" i="5"/>
  <c r="H260" i="5"/>
  <c r="H261" i="5"/>
  <c r="H270" i="5"/>
  <c r="H271" i="5"/>
  <c r="H275" i="5"/>
  <c r="H288" i="5"/>
  <c r="H292" i="5"/>
  <c r="H293" i="5"/>
  <c r="H103" i="5"/>
  <c r="H107" i="5"/>
  <c r="H110" i="5"/>
  <c r="H115" i="5"/>
  <c r="H122" i="5"/>
  <c r="H127" i="5"/>
  <c r="H134" i="5"/>
  <c r="H139" i="5"/>
  <c r="H157" i="5"/>
  <c r="H166" i="5"/>
  <c r="H188" i="5"/>
  <c r="H198" i="5"/>
  <c r="H216" i="5"/>
  <c r="H220" i="5"/>
  <c r="H230" i="5"/>
  <c r="H235" i="5"/>
  <c r="H252" i="5"/>
  <c r="H262" i="5"/>
  <c r="P8" i="5"/>
  <c r="H5" i="5"/>
  <c r="H6" i="5"/>
  <c r="H9" i="5"/>
  <c r="H13" i="5"/>
  <c r="H17" i="5"/>
  <c r="H21" i="5"/>
  <c r="H25" i="5"/>
  <c r="H29" i="5"/>
  <c r="H33" i="5"/>
  <c r="H37" i="5"/>
  <c r="H45" i="5"/>
  <c r="H53" i="5"/>
  <c r="H61" i="5"/>
  <c r="H69" i="5"/>
  <c r="H77" i="5"/>
  <c r="H85" i="5"/>
  <c r="H93" i="5"/>
  <c r="H117" i="5"/>
  <c r="H120" i="5"/>
  <c r="H121" i="5"/>
  <c r="H125" i="5"/>
  <c r="H130" i="5"/>
  <c r="H131" i="5"/>
  <c r="H136" i="5"/>
  <c r="H140" i="5"/>
  <c r="H141" i="5"/>
  <c r="H150" i="5"/>
  <c r="H151" i="5"/>
  <c r="H155" i="5"/>
  <c r="H168" i="5"/>
  <c r="H172" i="5"/>
  <c r="H173" i="5"/>
  <c r="H182" i="5"/>
  <c r="H183" i="5"/>
  <c r="H187" i="5"/>
  <c r="H200" i="5"/>
  <c r="H204" i="5"/>
  <c r="H205" i="5"/>
  <c r="H214" i="5"/>
  <c r="H215" i="5"/>
  <c r="H219" i="5"/>
  <c r="H232" i="5"/>
  <c r="H236" i="5"/>
  <c r="H237" i="5"/>
  <c r="H246" i="5"/>
  <c r="H247" i="5"/>
  <c r="H251" i="5"/>
  <c r="H264" i="5"/>
  <c r="H268" i="5"/>
  <c r="H269" i="5"/>
  <c r="H278" i="5"/>
  <c r="H279" i="5"/>
  <c r="H283" i="5"/>
  <c r="H40" i="5"/>
  <c r="H48" i="5"/>
  <c r="H88" i="5"/>
  <c r="H96" i="5"/>
  <c r="H3" i="5"/>
  <c r="H100" i="5"/>
  <c r="H104" i="5"/>
  <c r="H108" i="5"/>
  <c r="H112" i="5"/>
  <c r="H119" i="5"/>
  <c r="H56" i="5"/>
  <c r="H64" i="5"/>
  <c r="H72" i="5"/>
  <c r="H80" i="5"/>
  <c r="H167" i="5"/>
  <c r="H263" i="5"/>
  <c r="H44" i="5"/>
  <c r="H52" i="5"/>
  <c r="H60" i="5"/>
  <c r="H68" i="5"/>
  <c r="H76" i="5"/>
  <c r="H84" i="5"/>
  <c r="H92" i="5"/>
  <c r="H116" i="5"/>
  <c r="H124" i="5"/>
  <c r="H138" i="5"/>
  <c r="H146" i="5"/>
  <c r="H154" i="5"/>
  <c r="H162" i="5"/>
  <c r="H170" i="5"/>
  <c r="H178" i="5"/>
  <c r="H186" i="5"/>
  <c r="H194" i="5"/>
  <c r="H202" i="5"/>
  <c r="H210" i="5"/>
  <c r="H218" i="5"/>
  <c r="H226" i="5"/>
  <c r="H234" i="5"/>
  <c r="H242" i="5"/>
  <c r="H250" i="5"/>
  <c r="H258" i="5"/>
  <c r="H266" i="5"/>
  <c r="H274" i="5"/>
  <c r="H282" i="5"/>
  <c r="H290" i="5"/>
  <c r="H137" i="5"/>
  <c r="H145" i="5"/>
  <c r="H153" i="5"/>
  <c r="H161" i="5"/>
  <c r="H169" i="5"/>
  <c r="H177" i="5"/>
  <c r="H185" i="5"/>
  <c r="H193" i="5"/>
  <c r="H201" i="5"/>
  <c r="H209" i="5"/>
  <c r="H217" i="5"/>
  <c r="H225" i="5"/>
  <c r="H233" i="5"/>
  <c r="H241" i="5"/>
  <c r="H249" i="5"/>
  <c r="H257" i="5"/>
  <c r="H265" i="5"/>
  <c r="H273" i="5"/>
  <c r="H281" i="5"/>
  <c r="H289" i="5"/>
  <c r="H294" i="5"/>
  <c r="H142" i="4"/>
  <c r="I142" i="4" s="1"/>
  <c r="H150" i="4"/>
  <c r="I150" i="4" s="1"/>
  <c r="H158" i="4"/>
  <c r="I158" i="4" s="1"/>
  <c r="H166" i="4"/>
  <c r="I166" i="4" s="1"/>
  <c r="H174" i="4"/>
  <c r="I174" i="4" s="1"/>
  <c r="H182" i="4"/>
  <c r="I182" i="4" s="1"/>
  <c r="H190" i="4"/>
  <c r="I190" i="4" s="1"/>
  <c r="H198" i="4"/>
  <c r="I198" i="4" s="1"/>
  <c r="H206" i="4"/>
  <c r="I206" i="4" s="1"/>
  <c r="H211" i="4"/>
  <c r="I211" i="4" s="1"/>
  <c r="H214" i="4"/>
  <c r="I214" i="4" s="1"/>
  <c r="H230" i="4"/>
  <c r="I230" i="4" s="1"/>
  <c r="H238" i="4"/>
  <c r="I238" i="4" s="1"/>
  <c r="H243" i="4"/>
  <c r="I243" i="4" s="1"/>
  <c r="H246" i="4"/>
  <c r="I246" i="4" s="1"/>
  <c r="H254" i="4"/>
  <c r="I254" i="4" s="1"/>
  <c r="H259" i="4"/>
  <c r="I259" i="4" s="1"/>
  <c r="H262" i="4"/>
  <c r="I262" i="4" s="1"/>
  <c r="H270" i="4"/>
  <c r="I270" i="4" s="1"/>
  <c r="H278" i="4"/>
  <c r="I278" i="4" s="1"/>
  <c r="H286" i="4"/>
  <c r="I286" i="4" s="1"/>
  <c r="H287" i="4"/>
  <c r="I287" i="4" s="1"/>
  <c r="H291" i="4"/>
  <c r="I291" i="4" s="1"/>
  <c r="H222" i="4"/>
  <c r="I222" i="4" s="1"/>
  <c r="N8" i="4"/>
  <c r="H11" i="4"/>
  <c r="I11" i="4" s="1"/>
  <c r="H27" i="4"/>
  <c r="I27" i="4" s="1"/>
  <c r="H79" i="4"/>
  <c r="I79" i="4" s="1"/>
  <c r="H130" i="4"/>
  <c r="I130" i="4" s="1"/>
  <c r="H14" i="4"/>
  <c r="I14" i="4" s="1"/>
  <c r="H18" i="4"/>
  <c r="I18" i="4" s="1"/>
  <c r="H22" i="4"/>
  <c r="I22" i="4" s="1"/>
  <c r="H26" i="4"/>
  <c r="I26" i="4" s="1"/>
  <c r="H30" i="4"/>
  <c r="I30" i="4" s="1"/>
  <c r="H35" i="4"/>
  <c r="I35" i="4" s="1"/>
  <c r="H255" i="4"/>
  <c r="I255" i="4" s="1"/>
  <c r="H55" i="4"/>
  <c r="I55" i="4" s="1"/>
  <c r="H59" i="4"/>
  <c r="I59" i="4" s="1"/>
  <c r="H63" i="4"/>
  <c r="I63" i="4" s="1"/>
  <c r="H67" i="4"/>
  <c r="I67" i="4" s="1"/>
  <c r="H199" i="4"/>
  <c r="I199" i="4" s="1"/>
  <c r="H203" i="4"/>
  <c r="I203" i="4" s="1"/>
  <c r="H239" i="4"/>
  <c r="I239" i="4" s="1"/>
  <c r="H271" i="4"/>
  <c r="I271" i="4" s="1"/>
  <c r="H275" i="4"/>
  <c r="I275" i="4" s="1"/>
  <c r="H155" i="4"/>
  <c r="I155" i="4" s="1"/>
  <c r="H179" i="4"/>
  <c r="I179" i="4" s="1"/>
  <c r="H195" i="4"/>
  <c r="I195" i="4" s="1"/>
  <c r="H219" i="4"/>
  <c r="I219" i="4" s="1"/>
  <c r="H223" i="4"/>
  <c r="I223" i="4" s="1"/>
  <c r="H235" i="4"/>
  <c r="I235" i="4" s="1"/>
  <c r="H251" i="4"/>
  <c r="I251" i="4" s="1"/>
  <c r="H263" i="4"/>
  <c r="I263" i="4" s="1"/>
  <c r="H23" i="4"/>
  <c r="I23" i="4" s="1"/>
  <c r="H167" i="4"/>
  <c r="I167" i="4" s="1"/>
  <c r="H171" i="4"/>
  <c r="I171" i="4" s="1"/>
  <c r="H191" i="4"/>
  <c r="I191" i="4" s="1"/>
  <c r="H207" i="4"/>
  <c r="I207" i="4" s="1"/>
  <c r="H215" i="4"/>
  <c r="I215" i="4" s="1"/>
  <c r="H231" i="4"/>
  <c r="I231" i="4" s="1"/>
  <c r="H247" i="4"/>
  <c r="I247" i="4" s="1"/>
  <c r="H267" i="4"/>
  <c r="I267" i="4" s="1"/>
  <c r="H279" i="4"/>
  <c r="I279" i="4" s="1"/>
  <c r="H283" i="4"/>
  <c r="I283" i="4" s="1"/>
  <c r="H8" i="4"/>
  <c r="I8" i="4" s="1"/>
  <c r="H43" i="4"/>
  <c r="I43" i="4" s="1"/>
  <c r="H139" i="4"/>
  <c r="I139" i="4" s="1"/>
  <c r="H175" i="4"/>
  <c r="I175" i="4" s="1"/>
  <c r="H183" i="4"/>
  <c r="I183" i="4" s="1"/>
  <c r="H227" i="4"/>
  <c r="I227" i="4" s="1"/>
  <c r="H15" i="4"/>
  <c r="I15" i="4" s="1"/>
  <c r="H19" i="4"/>
  <c r="I19" i="4" s="1"/>
  <c r="H31" i="4"/>
  <c r="I31" i="4" s="1"/>
  <c r="H47" i="4"/>
  <c r="I47" i="4" s="1"/>
  <c r="H51" i="4"/>
  <c r="I51" i="4" s="1"/>
  <c r="H71" i="4"/>
  <c r="I71" i="4" s="1"/>
  <c r="H75" i="4"/>
  <c r="I75" i="4" s="1"/>
  <c r="H143" i="4"/>
  <c r="I143" i="4" s="1"/>
  <c r="H151" i="4"/>
  <c r="I151" i="4" s="1"/>
  <c r="H159" i="4"/>
  <c r="I159" i="4" s="1"/>
  <c r="H187" i="4"/>
  <c r="I187" i="4" s="1"/>
  <c r="H39" i="4"/>
  <c r="I39" i="4" s="1"/>
  <c r="H83" i="4"/>
  <c r="I83" i="4" s="1"/>
  <c r="O8" i="4"/>
  <c r="H12" i="4"/>
  <c r="I12" i="4" s="1"/>
  <c r="H20" i="4"/>
  <c r="I20" i="4" s="1"/>
  <c r="H24" i="4"/>
  <c r="I24" i="4" s="1"/>
  <c r="H28" i="4"/>
  <c r="I28" i="4" s="1"/>
  <c r="H32" i="4"/>
  <c r="I32" i="4" s="1"/>
  <c r="H36" i="4"/>
  <c r="I36" i="4" s="1"/>
  <c r="H40" i="4"/>
  <c r="I40" i="4" s="1"/>
  <c r="H44" i="4"/>
  <c r="I44" i="4" s="1"/>
  <c r="H48" i="4"/>
  <c r="I48" i="4" s="1"/>
  <c r="H52" i="4"/>
  <c r="I52" i="4" s="1"/>
  <c r="H56" i="4"/>
  <c r="I56" i="4" s="1"/>
  <c r="H60" i="4"/>
  <c r="I60" i="4" s="1"/>
  <c r="H64" i="4"/>
  <c r="I64" i="4" s="1"/>
  <c r="H68" i="4"/>
  <c r="I68" i="4" s="1"/>
  <c r="H72" i="4"/>
  <c r="I72" i="4" s="1"/>
  <c r="H76" i="4"/>
  <c r="I76" i="4" s="1"/>
  <c r="H80" i="4"/>
  <c r="I80" i="4" s="1"/>
  <c r="H84" i="4"/>
  <c r="I84" i="4" s="1"/>
  <c r="H88" i="4"/>
  <c r="I88" i="4" s="1"/>
  <c r="H92" i="4"/>
  <c r="I92" i="4" s="1"/>
  <c r="H96" i="4"/>
  <c r="I96" i="4" s="1"/>
  <c r="H100" i="4"/>
  <c r="I100" i="4" s="1"/>
  <c r="H104" i="4"/>
  <c r="I104" i="4" s="1"/>
  <c r="H108" i="4"/>
  <c r="I108" i="4" s="1"/>
  <c r="H112" i="4"/>
  <c r="I112" i="4" s="1"/>
  <c r="H116" i="4"/>
  <c r="I116" i="4" s="1"/>
  <c r="H120" i="4"/>
  <c r="I120" i="4" s="1"/>
  <c r="H124" i="4"/>
  <c r="I124" i="4" s="1"/>
  <c r="H4" i="4"/>
  <c r="I4" i="4" s="1"/>
  <c r="H16" i="4"/>
  <c r="I16" i="4" s="1"/>
  <c r="P8" i="4"/>
  <c r="H5" i="4"/>
  <c r="I5" i="4" s="1"/>
  <c r="H6" i="4"/>
  <c r="I6" i="4" s="1"/>
  <c r="H9" i="4"/>
  <c r="I9" i="4" s="1"/>
  <c r="H13" i="4"/>
  <c r="I13" i="4" s="1"/>
  <c r="H17" i="4"/>
  <c r="I17" i="4" s="1"/>
  <c r="H21" i="4"/>
  <c r="I21" i="4" s="1"/>
  <c r="H25" i="4"/>
  <c r="I25" i="4" s="1"/>
  <c r="H29" i="4"/>
  <c r="I29" i="4" s="1"/>
  <c r="H125" i="4"/>
  <c r="I125" i="4" s="1"/>
  <c r="H132" i="4"/>
  <c r="I132" i="4" s="1"/>
  <c r="H140" i="4"/>
  <c r="I140" i="4" s="1"/>
  <c r="H141" i="4"/>
  <c r="I141" i="4" s="1"/>
  <c r="H144" i="4"/>
  <c r="I144" i="4" s="1"/>
  <c r="H148" i="4"/>
  <c r="I148" i="4" s="1"/>
  <c r="H149" i="4"/>
  <c r="I149" i="4" s="1"/>
  <c r="H152" i="4"/>
  <c r="I152" i="4" s="1"/>
  <c r="H156" i="4"/>
  <c r="I156" i="4" s="1"/>
  <c r="H157" i="4"/>
  <c r="I157" i="4" s="1"/>
  <c r="H160" i="4"/>
  <c r="I160" i="4" s="1"/>
  <c r="H164" i="4"/>
  <c r="I164" i="4" s="1"/>
  <c r="H165" i="4"/>
  <c r="I165" i="4" s="1"/>
  <c r="H168" i="4"/>
  <c r="I168" i="4" s="1"/>
  <c r="H172" i="4"/>
  <c r="I172" i="4" s="1"/>
  <c r="H173" i="4"/>
  <c r="I173" i="4" s="1"/>
  <c r="H176" i="4"/>
  <c r="I176" i="4" s="1"/>
  <c r="H180" i="4"/>
  <c r="I180" i="4" s="1"/>
  <c r="H181" i="4"/>
  <c r="I181" i="4" s="1"/>
  <c r="H184" i="4"/>
  <c r="I184" i="4" s="1"/>
  <c r="H188" i="4"/>
  <c r="I188" i="4" s="1"/>
  <c r="H189" i="4"/>
  <c r="I189" i="4" s="1"/>
  <c r="H192" i="4"/>
  <c r="I192" i="4" s="1"/>
  <c r="H196" i="4"/>
  <c r="I196" i="4" s="1"/>
  <c r="H197" i="4"/>
  <c r="I197" i="4" s="1"/>
  <c r="H200" i="4"/>
  <c r="I200" i="4" s="1"/>
  <c r="H204" i="4"/>
  <c r="I204" i="4" s="1"/>
  <c r="H205" i="4"/>
  <c r="I205" i="4" s="1"/>
  <c r="H208" i="4"/>
  <c r="I208" i="4" s="1"/>
  <c r="H212" i="4"/>
  <c r="I212" i="4" s="1"/>
  <c r="H213" i="4"/>
  <c r="I213" i="4" s="1"/>
  <c r="H216" i="4"/>
  <c r="I216" i="4" s="1"/>
  <c r="H220" i="4"/>
  <c r="I220" i="4" s="1"/>
  <c r="H221" i="4"/>
  <c r="I221" i="4" s="1"/>
  <c r="H224" i="4"/>
  <c r="I224" i="4" s="1"/>
  <c r="H228" i="4"/>
  <c r="I228" i="4" s="1"/>
  <c r="H229" i="4"/>
  <c r="I229" i="4" s="1"/>
  <c r="H232" i="4"/>
  <c r="I232" i="4" s="1"/>
  <c r="H236" i="4"/>
  <c r="I236" i="4" s="1"/>
  <c r="H237" i="4"/>
  <c r="I237" i="4" s="1"/>
  <c r="H240" i="4"/>
  <c r="I240" i="4" s="1"/>
  <c r="H244" i="4"/>
  <c r="I244" i="4" s="1"/>
  <c r="H245" i="4"/>
  <c r="I245" i="4" s="1"/>
  <c r="H248" i="4"/>
  <c r="I248" i="4" s="1"/>
  <c r="H252" i="4"/>
  <c r="I252" i="4" s="1"/>
  <c r="H253" i="4"/>
  <c r="I253" i="4" s="1"/>
  <c r="H256" i="4"/>
  <c r="I256" i="4" s="1"/>
  <c r="H260" i="4"/>
  <c r="I260" i="4" s="1"/>
  <c r="H261" i="4"/>
  <c r="I261" i="4" s="1"/>
  <c r="H264" i="4"/>
  <c r="I264" i="4" s="1"/>
  <c r="H268" i="4"/>
  <c r="I268" i="4" s="1"/>
  <c r="H269" i="4"/>
  <c r="I269" i="4" s="1"/>
  <c r="H272" i="4"/>
  <c r="I272" i="4" s="1"/>
  <c r="H276" i="4"/>
  <c r="I276" i="4" s="1"/>
  <c r="H277" i="4"/>
  <c r="I277" i="4" s="1"/>
  <c r="H280" i="4"/>
  <c r="I280" i="4" s="1"/>
  <c r="H284" i="4"/>
  <c r="I284" i="4" s="1"/>
  <c r="H285" i="4"/>
  <c r="I285" i="4" s="1"/>
  <c r="H288" i="4"/>
  <c r="I288" i="4" s="1"/>
  <c r="H292" i="4"/>
  <c r="I292" i="4" s="1"/>
  <c r="H293" i="4"/>
  <c r="I293" i="4" s="1"/>
  <c r="H147" i="4"/>
  <c r="I147" i="4" s="1"/>
  <c r="H163" i="4"/>
  <c r="I163" i="4" s="1"/>
  <c r="M8" i="4"/>
  <c r="M9" i="4" s="1"/>
  <c r="Q8" i="4"/>
  <c r="H7" i="4"/>
  <c r="I7" i="4" s="1"/>
  <c r="H10" i="4"/>
  <c r="I10" i="4" s="1"/>
  <c r="H33" i="4"/>
  <c r="I33" i="4" s="1"/>
  <c r="H37" i="4"/>
  <c r="I37" i="4" s="1"/>
  <c r="H38" i="4"/>
  <c r="I38" i="4" s="1"/>
  <c r="H41" i="4"/>
  <c r="I41" i="4" s="1"/>
  <c r="H45" i="4"/>
  <c r="I45" i="4" s="1"/>
  <c r="H46" i="4"/>
  <c r="I46" i="4" s="1"/>
  <c r="H49" i="4"/>
  <c r="I49" i="4" s="1"/>
  <c r="H53" i="4"/>
  <c r="I53" i="4" s="1"/>
  <c r="H54" i="4"/>
  <c r="I54" i="4" s="1"/>
  <c r="H57" i="4"/>
  <c r="I57" i="4" s="1"/>
  <c r="H61" i="4"/>
  <c r="I61" i="4" s="1"/>
  <c r="H62" i="4"/>
  <c r="I62" i="4" s="1"/>
  <c r="H65" i="4"/>
  <c r="I65" i="4" s="1"/>
  <c r="H69" i="4"/>
  <c r="I69" i="4" s="1"/>
  <c r="H70" i="4"/>
  <c r="I70" i="4" s="1"/>
  <c r="H73" i="4"/>
  <c r="I73" i="4" s="1"/>
  <c r="H77" i="4"/>
  <c r="I77" i="4" s="1"/>
  <c r="H78" i="4"/>
  <c r="I78" i="4" s="1"/>
  <c r="H81" i="4"/>
  <c r="I81" i="4" s="1"/>
  <c r="H85" i="4"/>
  <c r="I85" i="4" s="1"/>
  <c r="H89" i="4"/>
  <c r="I89" i="4" s="1"/>
  <c r="H93" i="4"/>
  <c r="I93" i="4" s="1"/>
  <c r="H97" i="4"/>
  <c r="I97" i="4" s="1"/>
  <c r="H101" i="4"/>
  <c r="I101" i="4" s="1"/>
  <c r="H105" i="4"/>
  <c r="I105" i="4" s="1"/>
  <c r="H109" i="4"/>
  <c r="I109" i="4" s="1"/>
  <c r="H113" i="4"/>
  <c r="I113" i="4" s="1"/>
  <c r="H117" i="4"/>
  <c r="I117" i="4" s="1"/>
  <c r="H121" i="4"/>
  <c r="I121" i="4" s="1"/>
  <c r="H103" i="4"/>
  <c r="I103" i="4" s="1"/>
  <c r="H107" i="4"/>
  <c r="I107" i="4" s="1"/>
  <c r="H3" i="4"/>
  <c r="H42" i="4"/>
  <c r="I42" i="4" s="1"/>
  <c r="H50" i="4"/>
  <c r="I50" i="4" s="1"/>
  <c r="H58" i="4"/>
  <c r="I58" i="4" s="1"/>
  <c r="H66" i="4"/>
  <c r="I66" i="4" s="1"/>
  <c r="H74" i="4"/>
  <c r="I74" i="4" s="1"/>
  <c r="H82" i="4"/>
  <c r="I82" i="4" s="1"/>
  <c r="H128" i="4"/>
  <c r="I128" i="4" s="1"/>
  <c r="H136" i="4"/>
  <c r="I136" i="4" s="1"/>
  <c r="H87" i="4"/>
  <c r="I87" i="4" s="1"/>
  <c r="H91" i="4"/>
  <c r="I91" i="4" s="1"/>
  <c r="H95" i="4"/>
  <c r="I95" i="4" s="1"/>
  <c r="H99" i="4"/>
  <c r="I99" i="4" s="1"/>
  <c r="H111" i="4"/>
  <c r="I111" i="4" s="1"/>
  <c r="H115" i="4"/>
  <c r="I115" i="4" s="1"/>
  <c r="H119" i="4"/>
  <c r="I119" i="4" s="1"/>
  <c r="H123" i="4"/>
  <c r="I123" i="4" s="1"/>
  <c r="H34" i="4"/>
  <c r="I34" i="4" s="1"/>
  <c r="H86" i="4"/>
  <c r="I86" i="4" s="1"/>
  <c r="H90" i="4"/>
  <c r="I90" i="4" s="1"/>
  <c r="H94" i="4"/>
  <c r="I94" i="4" s="1"/>
  <c r="H98" i="4"/>
  <c r="I98" i="4" s="1"/>
  <c r="H102" i="4"/>
  <c r="I102" i="4" s="1"/>
  <c r="H106" i="4"/>
  <c r="I106" i="4" s="1"/>
  <c r="H110" i="4"/>
  <c r="I110" i="4" s="1"/>
  <c r="H114" i="4"/>
  <c r="I114" i="4" s="1"/>
  <c r="H118" i="4"/>
  <c r="I118" i="4" s="1"/>
  <c r="H122" i="4"/>
  <c r="I122" i="4" s="1"/>
  <c r="H126" i="4"/>
  <c r="I126" i="4" s="1"/>
  <c r="H134" i="4"/>
  <c r="I134" i="4" s="1"/>
  <c r="H138" i="4"/>
  <c r="I138" i="4" s="1"/>
  <c r="H146" i="4"/>
  <c r="I146" i="4" s="1"/>
  <c r="H154" i="4"/>
  <c r="I154" i="4" s="1"/>
  <c r="H162" i="4"/>
  <c r="I162" i="4" s="1"/>
  <c r="H170" i="4"/>
  <c r="I170" i="4" s="1"/>
  <c r="H178" i="4"/>
  <c r="I178" i="4" s="1"/>
  <c r="H186" i="4"/>
  <c r="I186" i="4" s="1"/>
  <c r="H194" i="4"/>
  <c r="I194" i="4" s="1"/>
  <c r="H202" i="4"/>
  <c r="I202" i="4" s="1"/>
  <c r="H210" i="4"/>
  <c r="I210" i="4" s="1"/>
  <c r="H218" i="4"/>
  <c r="I218" i="4" s="1"/>
  <c r="H226" i="4"/>
  <c r="I226" i="4" s="1"/>
  <c r="H234" i="4"/>
  <c r="I234" i="4" s="1"/>
  <c r="H242" i="4"/>
  <c r="I242" i="4" s="1"/>
  <c r="H250" i="4"/>
  <c r="I250" i="4" s="1"/>
  <c r="H258" i="4"/>
  <c r="I258" i="4" s="1"/>
  <c r="H266" i="4"/>
  <c r="I266" i="4" s="1"/>
  <c r="H274" i="4"/>
  <c r="I274" i="4" s="1"/>
  <c r="H282" i="4"/>
  <c r="I282" i="4" s="1"/>
  <c r="H290" i="4"/>
  <c r="I290" i="4" s="1"/>
  <c r="H127" i="4"/>
  <c r="I127" i="4" s="1"/>
  <c r="H129" i="4"/>
  <c r="I129" i="4" s="1"/>
  <c r="H131" i="4"/>
  <c r="I131" i="4" s="1"/>
  <c r="H133" i="4"/>
  <c r="I133" i="4" s="1"/>
  <c r="H135" i="4"/>
  <c r="I135" i="4" s="1"/>
  <c r="H137" i="4"/>
  <c r="I137" i="4" s="1"/>
  <c r="H145" i="4"/>
  <c r="I145" i="4" s="1"/>
  <c r="H153" i="4"/>
  <c r="I153" i="4" s="1"/>
  <c r="H161" i="4"/>
  <c r="I161" i="4" s="1"/>
  <c r="H169" i="4"/>
  <c r="I169" i="4" s="1"/>
  <c r="H177" i="4"/>
  <c r="I177" i="4" s="1"/>
  <c r="H185" i="4"/>
  <c r="I185" i="4" s="1"/>
  <c r="H193" i="4"/>
  <c r="I193" i="4" s="1"/>
  <c r="H201" i="4"/>
  <c r="I201" i="4" s="1"/>
  <c r="H209" i="4"/>
  <c r="I209" i="4" s="1"/>
  <c r="H217" i="4"/>
  <c r="I217" i="4" s="1"/>
  <c r="H225" i="4"/>
  <c r="I225" i="4" s="1"/>
  <c r="H233" i="4"/>
  <c r="I233" i="4" s="1"/>
  <c r="H241" i="4"/>
  <c r="I241" i="4" s="1"/>
  <c r="H249" i="4"/>
  <c r="I249" i="4" s="1"/>
  <c r="H257" i="4"/>
  <c r="I257" i="4" s="1"/>
  <c r="H265" i="4"/>
  <c r="I265" i="4" s="1"/>
  <c r="H273" i="4"/>
  <c r="I273" i="4" s="1"/>
  <c r="H281" i="4"/>
  <c r="I281" i="4" s="1"/>
  <c r="H289" i="4"/>
  <c r="I289" i="4" s="1"/>
  <c r="H294" i="4"/>
  <c r="I294" i="4" s="1"/>
  <c r="H111" i="3"/>
  <c r="I111" i="3" s="1"/>
  <c r="H291" i="3"/>
  <c r="I291" i="3" s="1"/>
  <c r="H283" i="3"/>
  <c r="I283" i="3" s="1"/>
  <c r="H275" i="3"/>
  <c r="I275" i="3" s="1"/>
  <c r="H267" i="3"/>
  <c r="I267" i="3" s="1"/>
  <c r="H263" i="3"/>
  <c r="I263" i="3" s="1"/>
  <c r="H255" i="3"/>
  <c r="I255" i="3" s="1"/>
  <c r="H251" i="3"/>
  <c r="I251" i="3" s="1"/>
  <c r="H243" i="3"/>
  <c r="I243" i="3" s="1"/>
  <c r="H235" i="3"/>
  <c r="I235" i="3" s="1"/>
  <c r="H231" i="3"/>
  <c r="I231" i="3" s="1"/>
  <c r="H223" i="3"/>
  <c r="I223" i="3" s="1"/>
  <c r="H219" i="3"/>
  <c r="I219" i="3" s="1"/>
  <c r="H211" i="3"/>
  <c r="I211" i="3" s="1"/>
  <c r="H203" i="3"/>
  <c r="I203" i="3" s="1"/>
  <c r="H199" i="3"/>
  <c r="I199" i="3" s="1"/>
  <c r="H191" i="3"/>
  <c r="I191" i="3" s="1"/>
  <c r="H183" i="3"/>
  <c r="I183" i="3" s="1"/>
  <c r="H171" i="3"/>
  <c r="I171" i="3" s="1"/>
  <c r="H107" i="3"/>
  <c r="I107" i="3" s="1"/>
  <c r="H3" i="3"/>
  <c r="H287" i="3"/>
  <c r="I287" i="3" s="1"/>
  <c r="H279" i="3"/>
  <c r="I279" i="3" s="1"/>
  <c r="H271" i="3"/>
  <c r="I271" i="3" s="1"/>
  <c r="H259" i="3"/>
  <c r="I259" i="3" s="1"/>
  <c r="H247" i="3"/>
  <c r="I247" i="3" s="1"/>
  <c r="H239" i="3"/>
  <c r="I239" i="3" s="1"/>
  <c r="H227" i="3"/>
  <c r="I227" i="3" s="1"/>
  <c r="H215" i="3"/>
  <c r="I215" i="3" s="1"/>
  <c r="H207" i="3"/>
  <c r="I207" i="3" s="1"/>
  <c r="H195" i="3"/>
  <c r="I195" i="3" s="1"/>
  <c r="H187" i="3"/>
  <c r="I187" i="3" s="1"/>
  <c r="H179" i="3"/>
  <c r="I179" i="3" s="1"/>
  <c r="H175" i="3"/>
  <c r="I175" i="3" s="1"/>
  <c r="H167" i="3"/>
  <c r="I167" i="3" s="1"/>
  <c r="H163" i="3"/>
  <c r="I163" i="3" s="1"/>
  <c r="H159" i="3"/>
  <c r="I159" i="3" s="1"/>
  <c r="H155" i="3"/>
  <c r="I155" i="3" s="1"/>
  <c r="H151" i="3"/>
  <c r="I151" i="3" s="1"/>
  <c r="H147" i="3"/>
  <c r="I147" i="3" s="1"/>
  <c r="H143" i="3"/>
  <c r="I143" i="3" s="1"/>
  <c r="H139" i="3"/>
  <c r="I139" i="3" s="1"/>
  <c r="H135" i="3"/>
  <c r="I135" i="3" s="1"/>
  <c r="H131" i="3"/>
  <c r="I131" i="3" s="1"/>
  <c r="H127" i="3"/>
  <c r="I127" i="3" s="1"/>
  <c r="H123" i="3"/>
  <c r="I123" i="3" s="1"/>
  <c r="H119" i="3"/>
  <c r="I119" i="3" s="1"/>
  <c r="H115" i="3"/>
  <c r="I115" i="3" s="1"/>
  <c r="H103" i="3"/>
  <c r="I103" i="3" s="1"/>
  <c r="H99" i="3"/>
  <c r="I99" i="3" s="1"/>
  <c r="H91" i="3"/>
  <c r="I91" i="3" s="1"/>
  <c r="H83" i="3"/>
  <c r="I83" i="3" s="1"/>
  <c r="H75" i="3"/>
  <c r="I75" i="3" s="1"/>
  <c r="H67" i="3"/>
  <c r="I67" i="3" s="1"/>
  <c r="H59" i="3"/>
  <c r="I59" i="3" s="1"/>
  <c r="H51" i="3"/>
  <c r="I51" i="3" s="1"/>
  <c r="H43" i="3"/>
  <c r="I43" i="3" s="1"/>
  <c r="H35" i="3"/>
  <c r="I35" i="3" s="1"/>
  <c r="H23" i="3"/>
  <c r="I23" i="3" s="1"/>
  <c r="H15" i="3"/>
  <c r="I15" i="3" s="1"/>
  <c r="H7" i="3"/>
  <c r="I7" i="3" s="1"/>
  <c r="H294" i="3"/>
  <c r="I294" i="3" s="1"/>
  <c r="H290" i="3"/>
  <c r="I290" i="3" s="1"/>
  <c r="H286" i="3"/>
  <c r="I286" i="3" s="1"/>
  <c r="H282" i="3"/>
  <c r="I282" i="3" s="1"/>
  <c r="H278" i="3"/>
  <c r="I278" i="3" s="1"/>
  <c r="H274" i="3"/>
  <c r="I274" i="3" s="1"/>
  <c r="H270" i="3"/>
  <c r="I270" i="3" s="1"/>
  <c r="H266" i="3"/>
  <c r="I266" i="3" s="1"/>
  <c r="H262" i="3"/>
  <c r="I262" i="3" s="1"/>
  <c r="H258" i="3"/>
  <c r="I258" i="3" s="1"/>
  <c r="H254" i="3"/>
  <c r="I254" i="3" s="1"/>
  <c r="H250" i="3"/>
  <c r="I250" i="3" s="1"/>
  <c r="H246" i="3"/>
  <c r="I246" i="3" s="1"/>
  <c r="H242" i="3"/>
  <c r="I242" i="3" s="1"/>
  <c r="H238" i="3"/>
  <c r="I238" i="3" s="1"/>
  <c r="H234" i="3"/>
  <c r="I234" i="3" s="1"/>
  <c r="H230" i="3"/>
  <c r="I230" i="3" s="1"/>
  <c r="H226" i="3"/>
  <c r="I226" i="3" s="1"/>
  <c r="H222" i="3"/>
  <c r="I222" i="3" s="1"/>
  <c r="H218" i="3"/>
  <c r="I218" i="3" s="1"/>
  <c r="H214" i="3"/>
  <c r="I214" i="3" s="1"/>
  <c r="H210" i="3"/>
  <c r="I210" i="3" s="1"/>
  <c r="H206" i="3"/>
  <c r="I206" i="3" s="1"/>
  <c r="H202" i="3"/>
  <c r="I202" i="3" s="1"/>
  <c r="H198" i="3"/>
  <c r="I198" i="3" s="1"/>
  <c r="H194" i="3"/>
  <c r="I194" i="3" s="1"/>
  <c r="H190" i="3"/>
  <c r="I190" i="3" s="1"/>
  <c r="H186" i="3"/>
  <c r="I186" i="3" s="1"/>
  <c r="H182" i="3"/>
  <c r="I182" i="3" s="1"/>
  <c r="H178" i="3"/>
  <c r="I178" i="3" s="1"/>
  <c r="H174" i="3"/>
  <c r="I174" i="3" s="1"/>
  <c r="H170" i="3"/>
  <c r="I170" i="3" s="1"/>
  <c r="H166" i="3"/>
  <c r="I166" i="3" s="1"/>
  <c r="H162" i="3"/>
  <c r="I162" i="3" s="1"/>
  <c r="H158" i="3"/>
  <c r="I158" i="3" s="1"/>
  <c r="H154" i="3"/>
  <c r="I154" i="3" s="1"/>
  <c r="H150" i="3"/>
  <c r="I150" i="3" s="1"/>
  <c r="H146" i="3"/>
  <c r="I146" i="3" s="1"/>
  <c r="H142" i="3"/>
  <c r="I142" i="3" s="1"/>
  <c r="H138" i="3"/>
  <c r="I138" i="3" s="1"/>
  <c r="H134" i="3"/>
  <c r="I134" i="3" s="1"/>
  <c r="H130" i="3"/>
  <c r="I130" i="3" s="1"/>
  <c r="H126" i="3"/>
  <c r="I126" i="3" s="1"/>
  <c r="H122" i="3"/>
  <c r="I122" i="3" s="1"/>
  <c r="H118" i="3"/>
  <c r="I118" i="3" s="1"/>
  <c r="H114" i="3"/>
  <c r="I114" i="3" s="1"/>
  <c r="H110" i="3"/>
  <c r="I110" i="3" s="1"/>
  <c r="H106" i="3"/>
  <c r="I106" i="3" s="1"/>
  <c r="H102" i="3"/>
  <c r="I102" i="3" s="1"/>
  <c r="H98" i="3"/>
  <c r="I98" i="3" s="1"/>
  <c r="H94" i="3"/>
  <c r="I94" i="3" s="1"/>
  <c r="H90" i="3"/>
  <c r="I90" i="3" s="1"/>
  <c r="H86" i="3"/>
  <c r="I86" i="3" s="1"/>
  <c r="H82" i="3"/>
  <c r="I82" i="3" s="1"/>
  <c r="H78" i="3"/>
  <c r="I78" i="3" s="1"/>
  <c r="H74" i="3"/>
  <c r="I74" i="3" s="1"/>
  <c r="H70" i="3"/>
  <c r="I70" i="3" s="1"/>
  <c r="H66" i="3"/>
  <c r="I66" i="3" s="1"/>
  <c r="H62" i="3"/>
  <c r="I62" i="3" s="1"/>
  <c r="H58" i="3"/>
  <c r="I58" i="3" s="1"/>
  <c r="H54" i="3"/>
  <c r="I54" i="3" s="1"/>
  <c r="H50" i="3"/>
  <c r="I50" i="3" s="1"/>
  <c r="H46" i="3"/>
  <c r="I46" i="3" s="1"/>
  <c r="H42" i="3"/>
  <c r="I42" i="3" s="1"/>
  <c r="H38" i="3"/>
  <c r="I38" i="3" s="1"/>
  <c r="H34" i="3"/>
  <c r="I34" i="3" s="1"/>
  <c r="H30" i="3"/>
  <c r="I30" i="3" s="1"/>
  <c r="H26" i="3"/>
  <c r="I26" i="3" s="1"/>
  <c r="H22" i="3"/>
  <c r="I22" i="3" s="1"/>
  <c r="H18" i="3"/>
  <c r="I18" i="3" s="1"/>
  <c r="H14" i="3"/>
  <c r="I14" i="3" s="1"/>
  <c r="H10" i="3"/>
  <c r="I10" i="3" s="1"/>
  <c r="H6" i="3"/>
  <c r="I6" i="3" s="1"/>
  <c r="H95" i="3"/>
  <c r="I95" i="3" s="1"/>
  <c r="H87" i="3"/>
  <c r="I87" i="3" s="1"/>
  <c r="H79" i="3"/>
  <c r="I79" i="3" s="1"/>
  <c r="H71" i="3"/>
  <c r="I71" i="3" s="1"/>
  <c r="H63" i="3"/>
  <c r="I63" i="3" s="1"/>
  <c r="H55" i="3"/>
  <c r="I55" i="3" s="1"/>
  <c r="H47" i="3"/>
  <c r="I47" i="3" s="1"/>
  <c r="H39" i="3"/>
  <c r="I39" i="3" s="1"/>
  <c r="H31" i="3"/>
  <c r="I31" i="3" s="1"/>
  <c r="H27" i="3"/>
  <c r="I27" i="3" s="1"/>
  <c r="H19" i="3"/>
  <c r="I19" i="3" s="1"/>
  <c r="H11" i="3"/>
  <c r="I11" i="3" s="1"/>
  <c r="H293" i="3"/>
  <c r="I293" i="3" s="1"/>
  <c r="H289" i="3"/>
  <c r="I289" i="3" s="1"/>
  <c r="H285" i="3"/>
  <c r="I285" i="3" s="1"/>
  <c r="H281" i="3"/>
  <c r="I281" i="3" s="1"/>
  <c r="H277" i="3"/>
  <c r="I277" i="3" s="1"/>
  <c r="H273" i="3"/>
  <c r="I273" i="3" s="1"/>
  <c r="H269" i="3"/>
  <c r="I269" i="3" s="1"/>
  <c r="H265" i="3"/>
  <c r="I265" i="3" s="1"/>
  <c r="H261" i="3"/>
  <c r="I261" i="3" s="1"/>
  <c r="H257" i="3"/>
  <c r="I257" i="3" s="1"/>
  <c r="H253" i="3"/>
  <c r="I253" i="3" s="1"/>
  <c r="H249" i="3"/>
  <c r="I249" i="3" s="1"/>
  <c r="H245" i="3"/>
  <c r="I245" i="3" s="1"/>
  <c r="H241" i="3"/>
  <c r="I241" i="3" s="1"/>
  <c r="H237" i="3"/>
  <c r="I237" i="3" s="1"/>
  <c r="H233" i="3"/>
  <c r="I233" i="3" s="1"/>
  <c r="H229" i="3"/>
  <c r="I229" i="3" s="1"/>
  <c r="H225" i="3"/>
  <c r="I225" i="3" s="1"/>
  <c r="H221" i="3"/>
  <c r="I221" i="3" s="1"/>
  <c r="H217" i="3"/>
  <c r="I217" i="3" s="1"/>
  <c r="H213" i="3"/>
  <c r="I213" i="3" s="1"/>
  <c r="H209" i="3"/>
  <c r="I209" i="3" s="1"/>
  <c r="H205" i="3"/>
  <c r="I205" i="3" s="1"/>
  <c r="H201" i="3"/>
  <c r="I201" i="3" s="1"/>
  <c r="H197" i="3"/>
  <c r="I197" i="3" s="1"/>
  <c r="H193" i="3"/>
  <c r="I193" i="3" s="1"/>
  <c r="H189" i="3"/>
  <c r="I189" i="3" s="1"/>
  <c r="H185" i="3"/>
  <c r="I185" i="3" s="1"/>
  <c r="H181" i="3"/>
  <c r="I181" i="3" s="1"/>
  <c r="H177" i="3"/>
  <c r="I177" i="3" s="1"/>
  <c r="H173" i="3"/>
  <c r="I173" i="3" s="1"/>
  <c r="H169" i="3"/>
  <c r="I169" i="3" s="1"/>
  <c r="H165" i="3"/>
  <c r="I165" i="3" s="1"/>
  <c r="H161" i="3"/>
  <c r="I161" i="3" s="1"/>
  <c r="H157" i="3"/>
  <c r="I157" i="3" s="1"/>
  <c r="H153" i="3"/>
  <c r="I153" i="3" s="1"/>
  <c r="H149" i="3"/>
  <c r="I149" i="3" s="1"/>
  <c r="H145" i="3"/>
  <c r="I145" i="3" s="1"/>
  <c r="H141" i="3"/>
  <c r="I141" i="3" s="1"/>
  <c r="H137" i="3"/>
  <c r="I137" i="3" s="1"/>
  <c r="H133" i="3"/>
  <c r="I133" i="3" s="1"/>
  <c r="H129" i="3"/>
  <c r="I129" i="3" s="1"/>
  <c r="H125" i="3"/>
  <c r="I125" i="3" s="1"/>
  <c r="H121" i="3"/>
  <c r="I121" i="3" s="1"/>
  <c r="H117" i="3"/>
  <c r="I117" i="3" s="1"/>
  <c r="H113" i="3"/>
  <c r="I113" i="3" s="1"/>
  <c r="H109" i="3"/>
  <c r="I109" i="3" s="1"/>
  <c r="H105" i="3"/>
  <c r="I105" i="3" s="1"/>
  <c r="H101" i="3"/>
  <c r="I101" i="3" s="1"/>
  <c r="H97" i="3"/>
  <c r="I97" i="3" s="1"/>
  <c r="H93" i="3"/>
  <c r="I93" i="3" s="1"/>
  <c r="H89" i="3"/>
  <c r="I89" i="3" s="1"/>
  <c r="H85" i="3"/>
  <c r="I85" i="3" s="1"/>
  <c r="H81" i="3"/>
  <c r="I81" i="3" s="1"/>
  <c r="H77" i="3"/>
  <c r="I77" i="3" s="1"/>
  <c r="H73" i="3"/>
  <c r="I73" i="3" s="1"/>
  <c r="H69" i="3"/>
  <c r="I69" i="3" s="1"/>
  <c r="H65" i="3"/>
  <c r="I65" i="3" s="1"/>
  <c r="H61" i="3"/>
  <c r="I61" i="3" s="1"/>
  <c r="H57" i="3"/>
  <c r="I57" i="3" s="1"/>
  <c r="H53" i="3"/>
  <c r="I53" i="3" s="1"/>
  <c r="H49" i="3"/>
  <c r="I49" i="3" s="1"/>
  <c r="H45" i="3"/>
  <c r="I45" i="3" s="1"/>
  <c r="H41" i="3"/>
  <c r="I41" i="3" s="1"/>
  <c r="H37" i="3"/>
  <c r="I37" i="3" s="1"/>
  <c r="H33" i="3"/>
  <c r="I33" i="3" s="1"/>
  <c r="H29" i="3"/>
  <c r="I29" i="3" s="1"/>
  <c r="H25" i="3"/>
  <c r="I25" i="3" s="1"/>
  <c r="H21" i="3"/>
  <c r="I21" i="3" s="1"/>
  <c r="H17" i="3"/>
  <c r="I17" i="3" s="1"/>
  <c r="H13" i="3"/>
  <c r="I13" i="3" s="1"/>
  <c r="H9" i="3"/>
  <c r="I9" i="3" s="1"/>
  <c r="H5" i="3"/>
  <c r="I5" i="3" s="1"/>
  <c r="H292" i="3"/>
  <c r="I292" i="3" s="1"/>
  <c r="H288" i="3"/>
  <c r="I288" i="3" s="1"/>
  <c r="H284" i="3"/>
  <c r="I284" i="3" s="1"/>
  <c r="H280" i="3"/>
  <c r="I280" i="3" s="1"/>
  <c r="H276" i="3"/>
  <c r="I276" i="3" s="1"/>
  <c r="H272" i="3"/>
  <c r="I272" i="3" s="1"/>
  <c r="H268" i="3"/>
  <c r="I268" i="3" s="1"/>
  <c r="H264" i="3"/>
  <c r="I264" i="3" s="1"/>
  <c r="H260" i="3"/>
  <c r="I260" i="3" s="1"/>
  <c r="H256" i="3"/>
  <c r="I256" i="3" s="1"/>
  <c r="H252" i="3"/>
  <c r="I252" i="3" s="1"/>
  <c r="H248" i="3"/>
  <c r="I248" i="3" s="1"/>
  <c r="H244" i="3"/>
  <c r="I244" i="3" s="1"/>
  <c r="H240" i="3"/>
  <c r="I240" i="3" s="1"/>
  <c r="H236" i="3"/>
  <c r="I236" i="3" s="1"/>
  <c r="H232" i="3"/>
  <c r="I232" i="3" s="1"/>
  <c r="H228" i="3"/>
  <c r="I228" i="3" s="1"/>
  <c r="H224" i="3"/>
  <c r="I224" i="3" s="1"/>
  <c r="H220" i="3"/>
  <c r="I220" i="3" s="1"/>
  <c r="H216" i="3"/>
  <c r="I216" i="3" s="1"/>
  <c r="H212" i="3"/>
  <c r="I212" i="3" s="1"/>
  <c r="H208" i="3"/>
  <c r="I208" i="3" s="1"/>
  <c r="H204" i="3"/>
  <c r="I204" i="3" s="1"/>
  <c r="H200" i="3"/>
  <c r="I200" i="3" s="1"/>
  <c r="H196" i="3"/>
  <c r="I196" i="3" s="1"/>
  <c r="H192" i="3"/>
  <c r="I192" i="3" s="1"/>
  <c r="H188" i="3"/>
  <c r="I188" i="3" s="1"/>
  <c r="H184" i="3"/>
  <c r="I184" i="3" s="1"/>
  <c r="H180" i="3"/>
  <c r="I180" i="3" s="1"/>
  <c r="H176" i="3"/>
  <c r="I176" i="3" s="1"/>
  <c r="H172" i="3"/>
  <c r="I172" i="3" s="1"/>
  <c r="H168" i="3"/>
  <c r="I168" i="3" s="1"/>
  <c r="H164" i="3"/>
  <c r="I164" i="3" s="1"/>
  <c r="H160" i="3"/>
  <c r="I160" i="3" s="1"/>
  <c r="H156" i="3"/>
  <c r="I156" i="3" s="1"/>
  <c r="H152" i="3"/>
  <c r="I152" i="3" s="1"/>
  <c r="H148" i="3"/>
  <c r="I148" i="3" s="1"/>
  <c r="H144" i="3"/>
  <c r="I144" i="3" s="1"/>
  <c r="H140" i="3"/>
  <c r="I140" i="3" s="1"/>
  <c r="H136" i="3"/>
  <c r="I136" i="3" s="1"/>
  <c r="H132" i="3"/>
  <c r="I132" i="3" s="1"/>
  <c r="H128" i="3"/>
  <c r="I128" i="3" s="1"/>
  <c r="H124" i="3"/>
  <c r="I124" i="3" s="1"/>
  <c r="H120" i="3"/>
  <c r="I120" i="3" s="1"/>
  <c r="H116" i="3"/>
  <c r="I116" i="3" s="1"/>
  <c r="H112" i="3"/>
  <c r="I112" i="3" s="1"/>
  <c r="H108" i="3"/>
  <c r="I108" i="3" s="1"/>
  <c r="H104" i="3"/>
  <c r="I104" i="3" s="1"/>
  <c r="H100" i="3"/>
  <c r="I100" i="3" s="1"/>
  <c r="H96" i="3"/>
  <c r="I96" i="3" s="1"/>
  <c r="H92" i="3"/>
  <c r="I92" i="3" s="1"/>
  <c r="H88" i="3"/>
  <c r="I88" i="3" s="1"/>
  <c r="H84" i="3"/>
  <c r="I84" i="3" s="1"/>
  <c r="H80" i="3"/>
  <c r="I80" i="3" s="1"/>
  <c r="H76" i="3"/>
  <c r="I76" i="3" s="1"/>
  <c r="H72" i="3"/>
  <c r="I72" i="3" s="1"/>
  <c r="H68" i="3"/>
  <c r="I68" i="3" s="1"/>
  <c r="H64" i="3"/>
  <c r="I64" i="3" s="1"/>
  <c r="H60" i="3"/>
  <c r="I60" i="3" s="1"/>
  <c r="H56" i="3"/>
  <c r="I56" i="3" s="1"/>
  <c r="H52" i="3"/>
  <c r="I52" i="3" s="1"/>
  <c r="H48" i="3"/>
  <c r="I48" i="3" s="1"/>
  <c r="H44" i="3"/>
  <c r="I44" i="3" s="1"/>
  <c r="H40" i="3"/>
  <c r="I40" i="3" s="1"/>
  <c r="H36" i="3"/>
  <c r="I36" i="3" s="1"/>
  <c r="H32" i="3"/>
  <c r="I32" i="3" s="1"/>
  <c r="H28" i="3"/>
  <c r="I28" i="3" s="1"/>
  <c r="H24" i="3"/>
  <c r="I24" i="3" s="1"/>
  <c r="H20" i="3"/>
  <c r="I20" i="3" s="1"/>
  <c r="H16" i="3"/>
  <c r="I16" i="3" s="1"/>
  <c r="H12" i="3"/>
  <c r="I12" i="3" s="1"/>
  <c r="H8" i="3"/>
  <c r="I8" i="3" s="1"/>
  <c r="H4" i="3"/>
  <c r="I4" i="3" s="1"/>
  <c r="Q10" i="4" l="1"/>
  <c r="Q10" i="3"/>
  <c r="Q11" i="3"/>
  <c r="Q12" i="3"/>
  <c r="I3" i="3"/>
  <c r="S8" i="3" s="1"/>
  <c r="R8" i="3"/>
  <c r="Q12" i="5"/>
  <c r="Q11" i="5"/>
  <c r="Q10" i="5"/>
  <c r="R8" i="5"/>
  <c r="Q11" i="4"/>
  <c r="Q12" i="4"/>
  <c r="I3" i="4"/>
  <c r="R8" i="4"/>
  <c r="P6" i="3" l="1"/>
  <c r="S8" i="5"/>
  <c r="P6" i="5"/>
  <c r="P6" i="4"/>
</calcChain>
</file>

<file path=xl/sharedStrings.xml><?xml version="1.0" encoding="utf-8"?>
<sst xmlns="http://schemas.openxmlformats.org/spreadsheetml/2006/main" count="246" uniqueCount="126">
  <si>
    <t xml:space="preserve">#FILE:                       </t>
  </si>
  <si>
    <t>pine raw nitrg 25Cmin.ssv</t>
  </si>
  <si>
    <t>pine burnt nitrg 25Cmin.ssv</t>
  </si>
  <si>
    <t>pine raw carb A nitrg 25Cmin.ssv</t>
  </si>
  <si>
    <t xml:space="preserve">#FORMAT:                     </t>
  </si>
  <si>
    <t xml:space="preserve">NETZSCH5                 </t>
  </si>
  <si>
    <t xml:space="preserve">NETZSCH5                   </t>
  </si>
  <si>
    <t xml:space="preserve">NETZSCH5                        </t>
  </si>
  <si>
    <t xml:space="preserve">#IDENTITY:                   </t>
  </si>
  <si>
    <t xml:space="preserve">ana                      </t>
  </si>
  <si>
    <t xml:space="preserve">ana                        </t>
  </si>
  <si>
    <t xml:space="preserve">ana                             </t>
  </si>
  <si>
    <t xml:space="preserve">#DECIMAL:                    </t>
  </si>
  <si>
    <t xml:space="preserve">COMMA                    </t>
  </si>
  <si>
    <t xml:space="preserve">COMMA                      </t>
  </si>
  <si>
    <t xml:space="preserve">COMMA                           </t>
  </si>
  <si>
    <t xml:space="preserve">#SEPARATOR:                  </t>
  </si>
  <si>
    <t xml:space="preserve">SEMICOLON                </t>
  </si>
  <si>
    <t xml:space="preserve">SEMICOLON                  </t>
  </si>
  <si>
    <t xml:space="preserve">SEMICOLON                       </t>
  </si>
  <si>
    <t xml:space="preserve">#MTYPE:                      </t>
  </si>
  <si>
    <t xml:space="preserve">TG                       </t>
  </si>
  <si>
    <t xml:space="preserve">TG                         </t>
  </si>
  <si>
    <t xml:space="preserve">TG                              </t>
  </si>
  <si>
    <t xml:space="preserve">#INSTRUMENT:                 </t>
  </si>
  <si>
    <t xml:space="preserve">NETZSCH STA 409 PC/PG    </t>
  </si>
  <si>
    <t xml:space="preserve">NETZSCH STA 409 PC/PG      </t>
  </si>
  <si>
    <t xml:space="preserve">NETZSCH STA 409 PC/PG           </t>
  </si>
  <si>
    <t xml:space="preserve">#PROJECT:                    </t>
  </si>
  <si>
    <t xml:space="preserve">RD                       </t>
  </si>
  <si>
    <t xml:space="preserve">RD                         </t>
  </si>
  <si>
    <t xml:space="preserve">RD                              </t>
  </si>
  <si>
    <t xml:space="preserve">#DATE/TIME:                  </t>
  </si>
  <si>
    <t xml:space="preserve">#CORR. FILE:                 </t>
  </si>
  <si>
    <t xml:space="preserve">                         </t>
  </si>
  <si>
    <t xml:space="preserve">                           </t>
  </si>
  <si>
    <t xml:space="preserve">                                </t>
  </si>
  <si>
    <t xml:space="preserve">#LABORATORY:                 </t>
  </si>
  <si>
    <t xml:space="preserve">LAMPIST                  </t>
  </si>
  <si>
    <t xml:space="preserve">LAMPIST                    </t>
  </si>
  <si>
    <t xml:space="preserve">LAMPIST                         </t>
  </si>
  <si>
    <t xml:space="preserve">#OPERATOR:                   </t>
  </si>
  <si>
    <t xml:space="preserve">Diversos                 </t>
  </si>
  <si>
    <t xml:space="preserve">Diversos                   </t>
  </si>
  <si>
    <t xml:space="preserve">Diversos                        </t>
  </si>
  <si>
    <t xml:space="preserve">#REMARK:                     </t>
  </si>
  <si>
    <t xml:space="preserve">#SAMPLE:                     </t>
  </si>
  <si>
    <t xml:space="preserve">wastes&amp;biomass           </t>
  </si>
  <si>
    <t xml:space="preserve">wastes&amp;biomass             </t>
  </si>
  <si>
    <t xml:space="preserve">wastes&amp;biomass                  </t>
  </si>
  <si>
    <t xml:space="preserve">#SAMPLE MASS /mg:            </t>
  </si>
  <si>
    <t xml:space="preserve">#MATERIAL:                   </t>
  </si>
  <si>
    <t xml:space="preserve">alumina                  </t>
  </si>
  <si>
    <t xml:space="preserve">alumina                    </t>
  </si>
  <si>
    <t xml:space="preserve">alumina                         </t>
  </si>
  <si>
    <t xml:space="preserve">#REFERENCE:                  </t>
  </si>
  <si>
    <t xml:space="preserve">nenhuma                  </t>
  </si>
  <si>
    <t xml:space="preserve">nenhuma                    </t>
  </si>
  <si>
    <t xml:space="preserve">nenhuma                         </t>
  </si>
  <si>
    <t xml:space="preserve">#REFERENCE MASS /mg:         </t>
  </si>
  <si>
    <t xml:space="preserve">#TYPE OF CRUCIBLE:           </t>
  </si>
  <si>
    <t xml:space="preserve">Customer specific        </t>
  </si>
  <si>
    <t xml:space="preserve">Customer specific          </t>
  </si>
  <si>
    <t xml:space="preserve">Customer specific               </t>
  </si>
  <si>
    <t xml:space="preserve">#SAMPLE CRUCIBLE MASS /mg:   </t>
  </si>
  <si>
    <t>#REFERENCE CRUCIBLE MASS /mg:</t>
  </si>
  <si>
    <t xml:space="preserve">#GAS 1:                      </t>
  </si>
  <si>
    <t xml:space="preserve">N2                       </t>
  </si>
  <si>
    <t xml:space="preserve">N2                         </t>
  </si>
  <si>
    <t xml:space="preserve">N2                              </t>
  </si>
  <si>
    <t xml:space="preserve">#FLOW RATE 1:                </t>
  </si>
  <si>
    <t xml:space="preserve">#GAS 2:                      </t>
  </si>
  <si>
    <t xml:space="preserve">#FLOW RATE 2:                </t>
  </si>
  <si>
    <t xml:space="preserve">#CORR. CODE:                 </t>
  </si>
  <si>
    <t xml:space="preserve">#EXO:                        </t>
  </si>
  <si>
    <t xml:space="preserve">#RANGE:                      </t>
  </si>
  <si>
    <t xml:space="preserve">30/25.0(K/min)/750       </t>
  </si>
  <si>
    <t xml:space="preserve">30/25.0(K/min)/750         </t>
  </si>
  <si>
    <t xml:space="preserve">30/25.0(K/min)/750              </t>
  </si>
  <si>
    <t xml:space="preserve">#SEGMENT:                    </t>
  </si>
  <si>
    <t xml:space="preserve">S1/1                     </t>
  </si>
  <si>
    <t xml:space="preserve">S1/1                       </t>
  </si>
  <si>
    <t xml:space="preserve">S1/1                            </t>
  </si>
  <si>
    <t>##Temp./øC</t>
  </si>
  <si>
    <t xml:space="preserve">pine raw </t>
  </si>
  <si>
    <t xml:space="preserve">pine burnt </t>
  </si>
  <si>
    <t xml:space="preserve">pine raw carb </t>
  </si>
  <si>
    <t>a</t>
  </si>
  <si>
    <t>b</t>
  </si>
  <si>
    <t>c</t>
  </si>
  <si>
    <t>C1</t>
  </si>
  <si>
    <t>C2</t>
  </si>
  <si>
    <t>C3</t>
  </si>
  <si>
    <t>C4</t>
  </si>
  <si>
    <t>Calculada</t>
  </si>
  <si>
    <t>Soma erros</t>
  </si>
  <si>
    <t>C5</t>
  </si>
  <si>
    <t>cellulose</t>
  </si>
  <si>
    <t>água</t>
  </si>
  <si>
    <t>hemicellulose</t>
  </si>
  <si>
    <t>lignin</t>
  </si>
  <si>
    <t>water</t>
  </si>
  <si>
    <t>soma</t>
  </si>
  <si>
    <t>moisture</t>
  </si>
  <si>
    <t>Hemicellulose</t>
  </si>
  <si>
    <t>Weight %</t>
  </si>
  <si>
    <t>pine burnt</t>
  </si>
  <si>
    <t>carb</t>
  </si>
  <si>
    <t>raw</t>
  </si>
  <si>
    <t>burnt</t>
  </si>
  <si>
    <t>carb 250 C</t>
  </si>
  <si>
    <t>Erro</t>
  </si>
  <si>
    <t>Hemicellul.</t>
  </si>
  <si>
    <t>DTG col.D</t>
  </si>
  <si>
    <t>DTG col.C</t>
  </si>
  <si>
    <t>DTG col.B</t>
  </si>
  <si>
    <t>A, B, C =</t>
  </si>
  <si>
    <t>etc.</t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</si>
  <si>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gauss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;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) =</t>
    </r>
  </si>
  <si>
    <t>m</t>
  </si>
  <si>
    <t>s</t>
  </si>
  <si>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 xml:space="preserve"> = </t>
    </r>
    <r>
      <rPr>
        <b/>
        <i/>
        <sz val="10"/>
        <rFont val="Arial"/>
        <family val="2"/>
      </rPr>
      <t>AC</t>
    </r>
    <r>
      <rPr>
        <b/>
        <sz val="10"/>
        <rFont val="Symbol"/>
        <family val="1"/>
        <charset val="2"/>
      </rPr>
      <t>Ö</t>
    </r>
    <r>
      <rPr>
        <b/>
        <sz val="10"/>
        <rFont val="Arial"/>
        <family val="2"/>
      </rPr>
      <t>(2</t>
    </r>
    <r>
      <rPr>
        <b/>
        <sz val="10"/>
        <rFont val="Symbol"/>
        <family val="1"/>
        <charset val="2"/>
      </rPr>
      <t>p</t>
    </r>
    <r>
      <rPr>
        <b/>
        <sz val="10"/>
        <rFont val="Arial"/>
        <family val="2"/>
      </rPr>
      <t>) =</t>
    </r>
  </si>
  <si>
    <t>What ?</t>
  </si>
  <si>
    <t>Temp.C</t>
  </si>
  <si>
    <t>pine raw</t>
  </si>
  <si>
    <t>pine raw carb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</si>
</sst>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10"/>
      <color rgb="FF7030A0"/>
      <name val="Arial"/>
      <family val="2"/>
    </font>
    <font>
      <sz val="10"/>
      <color theme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2" fontId="0" fillId="0" borderId="0" xfId="0" applyNumberFormat="1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Fill="1"/>
    <xf numFmtId="0" fontId="4" fillId="4" borderId="0" xfId="0" applyFont="1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5" borderId="0" xfId="0" applyFont="1" applyFill="1"/>
    <xf numFmtId="0" fontId="6" fillId="4" borderId="0" xfId="0" applyFont="1" applyFill="1"/>
    <xf numFmtId="0" fontId="6" fillId="6" borderId="0" xfId="0" applyFont="1" applyFill="1"/>
    <xf numFmtId="0" fontId="6" fillId="2" borderId="0" xfId="0" applyFont="1" applyFill="1"/>
    <xf numFmtId="0" fontId="0" fillId="7" borderId="0" xfId="0" applyFill="1"/>
    <xf numFmtId="11" fontId="0" fillId="7" borderId="0" xfId="0" applyNumberFormat="1" applyFill="1"/>
    <xf numFmtId="0" fontId="0" fillId="8" borderId="0" xfId="0" applyFill="1"/>
    <xf numFmtId="0" fontId="4" fillId="7" borderId="0" xfId="0" applyFont="1" applyFill="1"/>
    <xf numFmtId="11" fontId="4" fillId="7" borderId="0" xfId="0" applyNumberFormat="1" applyFont="1" applyFill="1"/>
    <xf numFmtId="0" fontId="6" fillId="5" borderId="2" xfId="0" applyFont="1" applyFill="1" applyBorder="1"/>
    <xf numFmtId="0" fontId="6" fillId="5" borderId="3" xfId="0" applyFont="1" applyFill="1" applyBorder="1"/>
    <xf numFmtId="0" fontId="6" fillId="4" borderId="3" xfId="0" applyFont="1" applyFill="1" applyBorder="1"/>
    <xf numFmtId="0" fontId="6" fillId="6" borderId="3" xfId="0" applyFont="1" applyFill="1" applyBorder="1"/>
    <xf numFmtId="0" fontId="6" fillId="2" borderId="3" xfId="0" applyFont="1" applyFill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4" fillId="9" borderId="0" xfId="0" applyFont="1" applyFill="1"/>
    <xf numFmtId="164" fontId="4" fillId="10" borderId="0" xfId="0" applyNumberFormat="1" applyFon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4" fillId="10" borderId="0" xfId="0" applyNumberFormat="1" applyFont="1" applyFill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" xfId="0" applyNumberFormat="1" applyFont="1" applyBorder="1"/>
    <xf numFmtId="0" fontId="0" fillId="0" borderId="0" xfId="0" applyNumberFormat="1"/>
    <xf numFmtId="0" fontId="0" fillId="7" borderId="0" xfId="0" applyNumberFormat="1" applyFill="1"/>
    <xf numFmtId="0" fontId="0" fillId="8" borderId="0" xfId="0" applyNumberFormat="1" applyFill="1"/>
    <xf numFmtId="0" fontId="4" fillId="0" borderId="8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'raw comp'!$B$2</c:f>
              <c:strCache>
                <c:ptCount val="1"/>
                <c:pt idx="0">
                  <c:v>pine raw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comp'!$B$3:$B$294</c:f>
              <c:numCache>
                <c:formatCode>General</c:formatCode>
                <c:ptCount val="292"/>
                <c:pt idx="0">
                  <c:v>5.6207E-2</c:v>
                </c:pt>
                <c:pt idx="1">
                  <c:v>5.6207E-2</c:v>
                </c:pt>
                <c:pt idx="2">
                  <c:v>4.6030000000000001E-2</c:v>
                </c:pt>
                <c:pt idx="3">
                  <c:v>-6.9713999999999998E-2</c:v>
                </c:pt>
                <c:pt idx="4">
                  <c:v>-8.4780999999999995E-2</c:v>
                </c:pt>
                <c:pt idx="5">
                  <c:v>-4.6287000000000002E-2</c:v>
                </c:pt>
                <c:pt idx="6">
                  <c:v>-1.3050000000000001E-2</c:v>
                </c:pt>
                <c:pt idx="7">
                  <c:v>1.4172000000000001E-2</c:v>
                </c:pt>
                <c:pt idx="8">
                  <c:v>5.6070000000000002E-2</c:v>
                </c:pt>
                <c:pt idx="9">
                  <c:v>0.11734</c:v>
                </c:pt>
                <c:pt idx="10">
                  <c:v>0.19270000000000001</c:v>
                </c:pt>
                <c:pt idx="11">
                  <c:v>0.27399000000000001</c:v>
                </c:pt>
                <c:pt idx="12">
                  <c:v>0.34821000000000002</c:v>
                </c:pt>
                <c:pt idx="13">
                  <c:v>0.42477999999999999</c:v>
                </c:pt>
                <c:pt idx="14">
                  <c:v>0.51249999999999996</c:v>
                </c:pt>
                <c:pt idx="15">
                  <c:v>0.61216000000000004</c:v>
                </c:pt>
                <c:pt idx="16">
                  <c:v>0.71018000000000003</c:v>
                </c:pt>
                <c:pt idx="17">
                  <c:v>0.79632999999999998</c:v>
                </c:pt>
                <c:pt idx="18">
                  <c:v>0.88097999999999999</c:v>
                </c:pt>
                <c:pt idx="19">
                  <c:v>0.97918000000000005</c:v>
                </c:pt>
                <c:pt idx="20">
                  <c:v>1.0973999999999999</c:v>
                </c:pt>
                <c:pt idx="21">
                  <c:v>1.23325</c:v>
                </c:pt>
                <c:pt idx="22">
                  <c:v>1.37978</c:v>
                </c:pt>
                <c:pt idx="23">
                  <c:v>1.5463499999999999</c:v>
                </c:pt>
                <c:pt idx="24">
                  <c:v>1.73228</c:v>
                </c:pt>
                <c:pt idx="25">
                  <c:v>1.9412</c:v>
                </c:pt>
                <c:pt idx="26">
                  <c:v>2.1665000000000001</c:v>
                </c:pt>
                <c:pt idx="27">
                  <c:v>2.3957199999999998</c:v>
                </c:pt>
                <c:pt idx="28">
                  <c:v>2.6217199999999998</c:v>
                </c:pt>
                <c:pt idx="29">
                  <c:v>2.8515799999999998</c:v>
                </c:pt>
                <c:pt idx="30">
                  <c:v>3.0857800000000002</c:v>
                </c:pt>
                <c:pt idx="31">
                  <c:v>3.3267899999999999</c:v>
                </c:pt>
                <c:pt idx="32">
                  <c:v>3.5680200000000002</c:v>
                </c:pt>
                <c:pt idx="33">
                  <c:v>3.79155</c:v>
                </c:pt>
                <c:pt idx="34">
                  <c:v>3.9975200000000002</c:v>
                </c:pt>
                <c:pt idx="35">
                  <c:v>4.1862399999999997</c:v>
                </c:pt>
                <c:pt idx="36">
                  <c:v>4.3635999999999999</c:v>
                </c:pt>
                <c:pt idx="37">
                  <c:v>4.5223300000000002</c:v>
                </c:pt>
                <c:pt idx="38">
                  <c:v>4.6484300000000003</c:v>
                </c:pt>
                <c:pt idx="39">
                  <c:v>4.7266899999999996</c:v>
                </c:pt>
                <c:pt idx="40">
                  <c:v>4.7542400000000002</c:v>
                </c:pt>
                <c:pt idx="41">
                  <c:v>4.7365500000000003</c:v>
                </c:pt>
                <c:pt idx="42">
                  <c:v>4.6849600000000002</c:v>
                </c:pt>
                <c:pt idx="43">
                  <c:v>4.6107399999999998</c:v>
                </c:pt>
                <c:pt idx="44">
                  <c:v>4.5182000000000002</c:v>
                </c:pt>
                <c:pt idx="45">
                  <c:v>4.4023199999999996</c:v>
                </c:pt>
                <c:pt idx="46">
                  <c:v>4.2592400000000001</c:v>
                </c:pt>
                <c:pt idx="47">
                  <c:v>4.0817399999999999</c:v>
                </c:pt>
                <c:pt idx="48">
                  <c:v>3.8694099999999998</c:v>
                </c:pt>
                <c:pt idx="49">
                  <c:v>3.6336200000000001</c:v>
                </c:pt>
                <c:pt idx="50">
                  <c:v>3.38388</c:v>
                </c:pt>
                <c:pt idx="51">
                  <c:v>3.13855</c:v>
                </c:pt>
                <c:pt idx="52">
                  <c:v>2.9158300000000001</c:v>
                </c:pt>
                <c:pt idx="53">
                  <c:v>2.7113100000000001</c:v>
                </c:pt>
                <c:pt idx="54">
                  <c:v>2.5230700000000001</c:v>
                </c:pt>
                <c:pt idx="55">
                  <c:v>2.3429000000000002</c:v>
                </c:pt>
                <c:pt idx="56">
                  <c:v>2.1492800000000001</c:v>
                </c:pt>
                <c:pt idx="57">
                  <c:v>1.94564</c:v>
                </c:pt>
                <c:pt idx="58">
                  <c:v>1.73376</c:v>
                </c:pt>
                <c:pt idx="59">
                  <c:v>1.52782</c:v>
                </c:pt>
                <c:pt idx="60">
                  <c:v>1.3422799999999999</c:v>
                </c:pt>
                <c:pt idx="61">
                  <c:v>1.1811499999999999</c:v>
                </c:pt>
                <c:pt idx="62">
                  <c:v>1.04664</c:v>
                </c:pt>
                <c:pt idx="63">
                  <c:v>0.93388000000000004</c:v>
                </c:pt>
                <c:pt idx="64">
                  <c:v>0.83511000000000002</c:v>
                </c:pt>
                <c:pt idx="65">
                  <c:v>0.74599000000000004</c:v>
                </c:pt>
                <c:pt idx="66">
                  <c:v>0.66669</c:v>
                </c:pt>
                <c:pt idx="67">
                  <c:v>0.60065000000000002</c:v>
                </c:pt>
                <c:pt idx="68">
                  <c:v>0.55020000000000002</c:v>
                </c:pt>
                <c:pt idx="69">
                  <c:v>0.51588999999999996</c:v>
                </c:pt>
                <c:pt idx="70">
                  <c:v>0.49540000000000001</c:v>
                </c:pt>
                <c:pt idx="71">
                  <c:v>0.48652000000000001</c:v>
                </c:pt>
                <c:pt idx="72">
                  <c:v>0.48731000000000002</c:v>
                </c:pt>
                <c:pt idx="73">
                  <c:v>0.49731999999999998</c:v>
                </c:pt>
                <c:pt idx="74">
                  <c:v>0.51588000000000001</c:v>
                </c:pt>
                <c:pt idx="75">
                  <c:v>0.54039000000000004</c:v>
                </c:pt>
                <c:pt idx="76">
                  <c:v>0.56799999999999995</c:v>
                </c:pt>
                <c:pt idx="77">
                  <c:v>0.59704999999999997</c:v>
                </c:pt>
                <c:pt idx="78">
                  <c:v>0.62792999999999999</c:v>
                </c:pt>
                <c:pt idx="79">
                  <c:v>0.66237000000000001</c:v>
                </c:pt>
                <c:pt idx="80">
                  <c:v>0.70160999999999996</c:v>
                </c:pt>
                <c:pt idx="81">
                  <c:v>0.74909000000000003</c:v>
                </c:pt>
                <c:pt idx="82">
                  <c:v>0.80600000000000005</c:v>
                </c:pt>
                <c:pt idx="83">
                  <c:v>0.87287000000000003</c:v>
                </c:pt>
                <c:pt idx="84">
                  <c:v>0.94642000000000004</c:v>
                </c:pt>
                <c:pt idx="85">
                  <c:v>1.0275399999999999</c:v>
                </c:pt>
                <c:pt idx="86">
                  <c:v>1.1200300000000001</c:v>
                </c:pt>
                <c:pt idx="87">
                  <c:v>1.2275100000000001</c:v>
                </c:pt>
                <c:pt idx="88">
                  <c:v>1.3492599999999999</c:v>
                </c:pt>
                <c:pt idx="89">
                  <c:v>1.4735199999999999</c:v>
                </c:pt>
                <c:pt idx="90">
                  <c:v>1.59039</c:v>
                </c:pt>
                <c:pt idx="91">
                  <c:v>1.70845</c:v>
                </c:pt>
                <c:pt idx="92">
                  <c:v>1.8384400000000001</c:v>
                </c:pt>
                <c:pt idx="93">
                  <c:v>1.9911799999999999</c:v>
                </c:pt>
                <c:pt idx="94">
                  <c:v>2.1758799999999998</c:v>
                </c:pt>
                <c:pt idx="95">
                  <c:v>2.4036499999999998</c:v>
                </c:pt>
                <c:pt idx="96">
                  <c:v>2.67923</c:v>
                </c:pt>
                <c:pt idx="97">
                  <c:v>2.97607</c:v>
                </c:pt>
                <c:pt idx="98">
                  <c:v>3.2696800000000001</c:v>
                </c:pt>
                <c:pt idx="99">
                  <c:v>3.55402</c:v>
                </c:pt>
                <c:pt idx="100">
                  <c:v>3.8259699999999999</c:v>
                </c:pt>
                <c:pt idx="101">
                  <c:v>4.0884900000000002</c:v>
                </c:pt>
                <c:pt idx="102">
                  <c:v>4.3528599999999997</c:v>
                </c:pt>
                <c:pt idx="103">
                  <c:v>4.6253399999999996</c:v>
                </c:pt>
                <c:pt idx="104">
                  <c:v>4.9061000000000003</c:v>
                </c:pt>
                <c:pt idx="105">
                  <c:v>5.1949800000000002</c:v>
                </c:pt>
                <c:pt idx="106">
                  <c:v>5.4990699999999997</c:v>
                </c:pt>
                <c:pt idx="107">
                  <c:v>5.8148900000000001</c:v>
                </c:pt>
                <c:pt idx="108">
                  <c:v>6.1137499999999996</c:v>
                </c:pt>
                <c:pt idx="109">
                  <c:v>6.3794500000000003</c:v>
                </c:pt>
                <c:pt idx="110">
                  <c:v>6.6148100000000003</c:v>
                </c:pt>
                <c:pt idx="111">
                  <c:v>6.8367899999999997</c:v>
                </c:pt>
                <c:pt idx="112">
                  <c:v>7.0750799999999998</c:v>
                </c:pt>
                <c:pt idx="113">
                  <c:v>7.3517299999999999</c:v>
                </c:pt>
                <c:pt idx="114">
                  <c:v>7.6566700000000001</c:v>
                </c:pt>
                <c:pt idx="115">
                  <c:v>8.0026100000000007</c:v>
                </c:pt>
                <c:pt idx="116">
                  <c:v>8.3836399999999998</c:v>
                </c:pt>
                <c:pt idx="117">
                  <c:v>8.7809799999999996</c:v>
                </c:pt>
                <c:pt idx="118">
                  <c:v>9.1793600000000009</c:v>
                </c:pt>
                <c:pt idx="119">
                  <c:v>9.5529100000000007</c:v>
                </c:pt>
                <c:pt idx="120">
                  <c:v>9.8956199999999992</c:v>
                </c:pt>
                <c:pt idx="121">
                  <c:v>10.19502</c:v>
                </c:pt>
                <c:pt idx="122">
                  <c:v>10.46476</c:v>
                </c:pt>
                <c:pt idx="123">
                  <c:v>10.72015</c:v>
                </c:pt>
                <c:pt idx="124">
                  <c:v>10.95059</c:v>
                </c:pt>
                <c:pt idx="125">
                  <c:v>11.15911</c:v>
                </c:pt>
                <c:pt idx="126">
                  <c:v>11.351990000000001</c:v>
                </c:pt>
                <c:pt idx="127">
                  <c:v>11.54884</c:v>
                </c:pt>
                <c:pt idx="128">
                  <c:v>11.76599</c:v>
                </c:pt>
                <c:pt idx="129">
                  <c:v>12.023199999999999</c:v>
                </c:pt>
                <c:pt idx="130">
                  <c:v>12.35261</c:v>
                </c:pt>
                <c:pt idx="131">
                  <c:v>12.77814</c:v>
                </c:pt>
                <c:pt idx="132">
                  <c:v>13.32737</c:v>
                </c:pt>
                <c:pt idx="133">
                  <c:v>14.00323</c:v>
                </c:pt>
                <c:pt idx="134">
                  <c:v>14.79505</c:v>
                </c:pt>
                <c:pt idx="135">
                  <c:v>15.717560000000001</c:v>
                </c:pt>
                <c:pt idx="136">
                  <c:v>16.69894</c:v>
                </c:pt>
                <c:pt idx="137">
                  <c:v>17.665089999999999</c:v>
                </c:pt>
                <c:pt idx="138">
                  <c:v>18.503910000000001</c:v>
                </c:pt>
                <c:pt idx="139">
                  <c:v>19.089749999999999</c:v>
                </c:pt>
                <c:pt idx="140">
                  <c:v>19.328720000000001</c:v>
                </c:pt>
                <c:pt idx="141">
                  <c:v>19.134499999999999</c:v>
                </c:pt>
                <c:pt idx="142">
                  <c:v>18.44877</c:v>
                </c:pt>
                <c:pt idx="143">
                  <c:v>17.268470000000001</c:v>
                </c:pt>
                <c:pt idx="144">
                  <c:v>15.584569999999999</c:v>
                </c:pt>
                <c:pt idx="145">
                  <c:v>13.580120000000001</c:v>
                </c:pt>
                <c:pt idx="146">
                  <c:v>11.3767</c:v>
                </c:pt>
                <c:pt idx="147">
                  <c:v>9.2303499999999996</c:v>
                </c:pt>
                <c:pt idx="148">
                  <c:v>7.3663999999999996</c:v>
                </c:pt>
                <c:pt idx="149">
                  <c:v>5.8578799999999998</c:v>
                </c:pt>
                <c:pt idx="150">
                  <c:v>4.7071199999999997</c:v>
                </c:pt>
                <c:pt idx="151">
                  <c:v>3.89879</c:v>
                </c:pt>
                <c:pt idx="152">
                  <c:v>3.40029</c:v>
                </c:pt>
                <c:pt idx="153">
                  <c:v>3.1480700000000001</c:v>
                </c:pt>
                <c:pt idx="154">
                  <c:v>3.0413999999999999</c:v>
                </c:pt>
                <c:pt idx="155">
                  <c:v>2.9718499999999999</c:v>
                </c:pt>
                <c:pt idx="156">
                  <c:v>2.87507</c:v>
                </c:pt>
                <c:pt idx="157">
                  <c:v>2.7490299999999999</c:v>
                </c:pt>
                <c:pt idx="158">
                  <c:v>2.62263</c:v>
                </c:pt>
                <c:pt idx="159">
                  <c:v>2.53111</c:v>
                </c:pt>
                <c:pt idx="160">
                  <c:v>2.48699</c:v>
                </c:pt>
                <c:pt idx="161">
                  <c:v>2.4748399999999999</c:v>
                </c:pt>
                <c:pt idx="162">
                  <c:v>2.4689899999999998</c:v>
                </c:pt>
                <c:pt idx="163">
                  <c:v>2.4518900000000001</c:v>
                </c:pt>
                <c:pt idx="164">
                  <c:v>2.4213499999999999</c:v>
                </c:pt>
                <c:pt idx="165">
                  <c:v>2.3770600000000002</c:v>
                </c:pt>
                <c:pt idx="166">
                  <c:v>2.32097</c:v>
                </c:pt>
                <c:pt idx="167">
                  <c:v>2.2565499999999998</c:v>
                </c:pt>
                <c:pt idx="168">
                  <c:v>2.19251</c:v>
                </c:pt>
                <c:pt idx="169">
                  <c:v>2.1333099999999998</c:v>
                </c:pt>
                <c:pt idx="170">
                  <c:v>2.0735100000000002</c:v>
                </c:pt>
                <c:pt idx="171">
                  <c:v>2.0112100000000002</c:v>
                </c:pt>
                <c:pt idx="172">
                  <c:v>1.95252</c:v>
                </c:pt>
                <c:pt idx="173">
                  <c:v>1.89964</c:v>
                </c:pt>
                <c:pt idx="174">
                  <c:v>1.84561</c:v>
                </c:pt>
                <c:pt idx="175">
                  <c:v>1.77841</c:v>
                </c:pt>
                <c:pt idx="176">
                  <c:v>1.6953499999999999</c:v>
                </c:pt>
                <c:pt idx="177">
                  <c:v>1.6110100000000001</c:v>
                </c:pt>
                <c:pt idx="178">
                  <c:v>1.5395300000000001</c:v>
                </c:pt>
                <c:pt idx="179">
                  <c:v>1.4837199999999999</c:v>
                </c:pt>
                <c:pt idx="180">
                  <c:v>1.43828</c:v>
                </c:pt>
                <c:pt idx="181">
                  <c:v>1.3977299999999999</c:v>
                </c:pt>
                <c:pt idx="182">
                  <c:v>1.35897</c:v>
                </c:pt>
                <c:pt idx="183">
                  <c:v>1.3191999999999999</c:v>
                </c:pt>
                <c:pt idx="184">
                  <c:v>1.27837</c:v>
                </c:pt>
                <c:pt idx="185">
                  <c:v>1.23777</c:v>
                </c:pt>
                <c:pt idx="186">
                  <c:v>1.1979299999999999</c:v>
                </c:pt>
                <c:pt idx="187">
                  <c:v>1.16089</c:v>
                </c:pt>
                <c:pt idx="188">
                  <c:v>1.12862</c:v>
                </c:pt>
                <c:pt idx="189">
                  <c:v>1.1012900000000001</c:v>
                </c:pt>
                <c:pt idx="190">
                  <c:v>1.07762</c:v>
                </c:pt>
                <c:pt idx="191">
                  <c:v>1.0563499999999999</c:v>
                </c:pt>
                <c:pt idx="192">
                  <c:v>1.03776</c:v>
                </c:pt>
                <c:pt idx="193">
                  <c:v>1.02224</c:v>
                </c:pt>
                <c:pt idx="194">
                  <c:v>1.0044</c:v>
                </c:pt>
                <c:pt idx="195">
                  <c:v>0.97709000000000001</c:v>
                </c:pt>
                <c:pt idx="196">
                  <c:v>0.94</c:v>
                </c:pt>
                <c:pt idx="197">
                  <c:v>0.90810999999999997</c:v>
                </c:pt>
                <c:pt idx="198">
                  <c:v>0.89764999999999995</c:v>
                </c:pt>
                <c:pt idx="199">
                  <c:v>0.90559999999999996</c:v>
                </c:pt>
                <c:pt idx="200">
                  <c:v>0.91044999999999998</c:v>
                </c:pt>
                <c:pt idx="201">
                  <c:v>0.89729999999999999</c:v>
                </c:pt>
                <c:pt idx="202">
                  <c:v>0.87341000000000002</c:v>
                </c:pt>
                <c:pt idx="203">
                  <c:v>0.85436999999999996</c:v>
                </c:pt>
                <c:pt idx="204">
                  <c:v>0.84518000000000004</c:v>
                </c:pt>
                <c:pt idx="205">
                  <c:v>0.84006999999999998</c:v>
                </c:pt>
                <c:pt idx="206">
                  <c:v>0.83203000000000005</c:v>
                </c:pt>
                <c:pt idx="207">
                  <c:v>0.82069999999999999</c:v>
                </c:pt>
                <c:pt idx="208">
                  <c:v>0.81133</c:v>
                </c:pt>
                <c:pt idx="209">
                  <c:v>0.80449000000000004</c:v>
                </c:pt>
                <c:pt idx="210">
                  <c:v>0.79349000000000003</c:v>
                </c:pt>
                <c:pt idx="211">
                  <c:v>0.77476</c:v>
                </c:pt>
                <c:pt idx="212">
                  <c:v>0.75485999999999998</c:v>
                </c:pt>
                <c:pt idx="213">
                  <c:v>0.74287000000000003</c:v>
                </c:pt>
                <c:pt idx="214">
                  <c:v>0.74004999999999999</c:v>
                </c:pt>
                <c:pt idx="215">
                  <c:v>0.73778999999999995</c:v>
                </c:pt>
                <c:pt idx="216">
                  <c:v>0.72794999999999999</c:v>
                </c:pt>
                <c:pt idx="217">
                  <c:v>0.71230000000000004</c:v>
                </c:pt>
                <c:pt idx="218">
                  <c:v>0.69948999999999995</c:v>
                </c:pt>
                <c:pt idx="219">
                  <c:v>0.69372999999999996</c:v>
                </c:pt>
                <c:pt idx="220">
                  <c:v>0.69272</c:v>
                </c:pt>
                <c:pt idx="221">
                  <c:v>0.69037000000000004</c:v>
                </c:pt>
                <c:pt idx="222">
                  <c:v>0.67991999999999997</c:v>
                </c:pt>
                <c:pt idx="223">
                  <c:v>0.65988000000000002</c:v>
                </c:pt>
                <c:pt idx="224">
                  <c:v>0.64129999999999998</c:v>
                </c:pt>
                <c:pt idx="225">
                  <c:v>0.63863000000000003</c:v>
                </c:pt>
                <c:pt idx="226">
                  <c:v>0.65046999999999999</c:v>
                </c:pt>
                <c:pt idx="227">
                  <c:v>0.65752999999999995</c:v>
                </c:pt>
                <c:pt idx="228">
                  <c:v>0.64581</c:v>
                </c:pt>
                <c:pt idx="229">
                  <c:v>0.61878999999999995</c:v>
                </c:pt>
                <c:pt idx="230">
                  <c:v>0.59131999999999996</c:v>
                </c:pt>
                <c:pt idx="231">
                  <c:v>0.57869000000000004</c:v>
                </c:pt>
                <c:pt idx="232">
                  <c:v>0.58592999999999995</c:v>
                </c:pt>
                <c:pt idx="233">
                  <c:v>0.59906999999999999</c:v>
                </c:pt>
                <c:pt idx="234">
                  <c:v>0.59794999999999998</c:v>
                </c:pt>
                <c:pt idx="235">
                  <c:v>0.58245000000000002</c:v>
                </c:pt>
                <c:pt idx="236">
                  <c:v>0.56930999999999998</c:v>
                </c:pt>
                <c:pt idx="237">
                  <c:v>0.56737000000000004</c:v>
                </c:pt>
                <c:pt idx="238">
                  <c:v>0.56659999999999999</c:v>
                </c:pt>
                <c:pt idx="239">
                  <c:v>0.55552000000000001</c:v>
                </c:pt>
                <c:pt idx="240">
                  <c:v>0.53595999999999999</c:v>
                </c:pt>
                <c:pt idx="241">
                  <c:v>0.51759999999999995</c:v>
                </c:pt>
                <c:pt idx="242">
                  <c:v>0.50888999999999995</c:v>
                </c:pt>
                <c:pt idx="243">
                  <c:v>0.51099000000000006</c:v>
                </c:pt>
                <c:pt idx="244">
                  <c:v>0.51787000000000005</c:v>
                </c:pt>
                <c:pt idx="245">
                  <c:v>0.51493</c:v>
                </c:pt>
                <c:pt idx="246">
                  <c:v>0.49180000000000001</c:v>
                </c:pt>
                <c:pt idx="247">
                  <c:v>0.46038000000000001</c:v>
                </c:pt>
                <c:pt idx="248">
                  <c:v>0.44507999999999998</c:v>
                </c:pt>
                <c:pt idx="249">
                  <c:v>0.45111000000000001</c:v>
                </c:pt>
                <c:pt idx="250">
                  <c:v>0.46162999999999998</c:v>
                </c:pt>
                <c:pt idx="251">
                  <c:v>0.46160000000000001</c:v>
                </c:pt>
                <c:pt idx="252">
                  <c:v>0.44988</c:v>
                </c:pt>
                <c:pt idx="253">
                  <c:v>0.43331999999999998</c:v>
                </c:pt>
                <c:pt idx="254">
                  <c:v>0.42035</c:v>
                </c:pt>
                <c:pt idx="255">
                  <c:v>0.41491</c:v>
                </c:pt>
                <c:pt idx="256">
                  <c:v>0.40993000000000002</c:v>
                </c:pt>
                <c:pt idx="257">
                  <c:v>0.39449000000000001</c:v>
                </c:pt>
                <c:pt idx="258">
                  <c:v>0.37347000000000002</c:v>
                </c:pt>
                <c:pt idx="259">
                  <c:v>0.36366999999999999</c:v>
                </c:pt>
                <c:pt idx="260">
                  <c:v>0.36971999999999999</c:v>
                </c:pt>
                <c:pt idx="261">
                  <c:v>0.37789</c:v>
                </c:pt>
                <c:pt idx="262">
                  <c:v>0.37473000000000001</c:v>
                </c:pt>
                <c:pt idx="263">
                  <c:v>0.36257</c:v>
                </c:pt>
                <c:pt idx="264">
                  <c:v>0.35063</c:v>
                </c:pt>
                <c:pt idx="265">
                  <c:v>0.34138000000000002</c:v>
                </c:pt>
                <c:pt idx="266">
                  <c:v>0.32841999999999999</c:v>
                </c:pt>
                <c:pt idx="267">
                  <c:v>0.30918000000000001</c:v>
                </c:pt>
                <c:pt idx="268">
                  <c:v>0.29124</c:v>
                </c:pt>
                <c:pt idx="269">
                  <c:v>0.28297</c:v>
                </c:pt>
                <c:pt idx="270">
                  <c:v>0.28736</c:v>
                </c:pt>
                <c:pt idx="271">
                  <c:v>0.30014000000000002</c:v>
                </c:pt>
                <c:pt idx="272">
                  <c:v>0.31386999999999998</c:v>
                </c:pt>
                <c:pt idx="273">
                  <c:v>0.32079000000000002</c:v>
                </c:pt>
                <c:pt idx="274">
                  <c:v>0.31716</c:v>
                </c:pt>
                <c:pt idx="275">
                  <c:v>0.30547999999999997</c:v>
                </c:pt>
                <c:pt idx="276">
                  <c:v>0.2918</c:v>
                </c:pt>
                <c:pt idx="277">
                  <c:v>0.28190999999999999</c:v>
                </c:pt>
                <c:pt idx="278">
                  <c:v>0.27994999999999998</c:v>
                </c:pt>
                <c:pt idx="279">
                  <c:v>0.28500999999999999</c:v>
                </c:pt>
                <c:pt idx="280">
                  <c:v>0.28989999999999999</c:v>
                </c:pt>
                <c:pt idx="281">
                  <c:v>0.28889999999999999</c:v>
                </c:pt>
                <c:pt idx="282">
                  <c:v>0.28588999999999998</c:v>
                </c:pt>
                <c:pt idx="283">
                  <c:v>0.28758</c:v>
                </c:pt>
                <c:pt idx="284">
                  <c:v>0.29132999999999998</c:v>
                </c:pt>
                <c:pt idx="285">
                  <c:v>0.28876000000000002</c:v>
                </c:pt>
                <c:pt idx="286">
                  <c:v>0.28092</c:v>
                </c:pt>
                <c:pt idx="287">
                  <c:v>0.27788000000000002</c:v>
                </c:pt>
                <c:pt idx="288">
                  <c:v>0.28281000000000001</c:v>
                </c:pt>
                <c:pt idx="289">
                  <c:v>0.28606999999999999</c:v>
                </c:pt>
                <c:pt idx="290">
                  <c:v>0.28105999999999998</c:v>
                </c:pt>
                <c:pt idx="291">
                  <c:v>0.25968999999999998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E7-4F55-BCCC-07F844A0CC31}"/>
            </c:ext>
          </c:extLst>
        </c:ser>
        <c:ser>
          <c:idx val="1"/>
          <c:order val="1"/>
          <c:tx>
            <c:strRef>
              <c:f>'raw comp'!$C$2</c:f>
              <c:strCache>
                <c:ptCount val="1"/>
                <c:pt idx="0">
                  <c:v>C1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comp'!$C$3:$C$294</c:f>
              <c:numCache>
                <c:formatCode>General</c:formatCode>
                <c:ptCount val="292"/>
                <c:pt idx="0">
                  <c:v>1.192092093279247E-3</c:v>
                </c:pt>
                <c:pt idx="1">
                  <c:v>1.7878722154398888E-3</c:v>
                </c:pt>
                <c:pt idx="2">
                  <c:v>2.6547900833172465E-3</c:v>
                </c:pt>
                <c:pt idx="3">
                  <c:v>3.9029316148386675E-3</c:v>
                </c:pt>
                <c:pt idx="4">
                  <c:v>5.6809208791802086E-3</c:v>
                </c:pt>
                <c:pt idx="5">
                  <c:v>8.1867887333945122E-3</c:v>
                </c:pt>
                <c:pt idx="6">
                  <c:v>1.1680877500356616E-2</c:v>
                </c:pt>
                <c:pt idx="7">
                  <c:v>1.6500777161861487E-2</c:v>
                </c:pt>
                <c:pt idx="8">
                  <c:v>2.3078117112076118E-2</c:v>
                </c:pt>
                <c:pt idx="9">
                  <c:v>3.1956807762119802E-2</c:v>
                </c:pt>
                <c:pt idx="10">
                  <c:v>4.3812037537486373E-2</c:v>
                </c:pt>
                <c:pt idx="11">
                  <c:v>5.9468989050239292E-2</c:v>
                </c:pt>
                <c:pt idx="12">
                  <c:v>7.9919858085752388E-2</c:v>
                </c:pt>
                <c:pt idx="13">
                  <c:v>0.10633736538717446</c:v>
                </c:pt>
                <c:pt idx="14">
                  <c:v>0.14008257995649948</c:v>
                </c:pt>
                <c:pt idx="15">
                  <c:v>0.18270457024018433</c:v>
                </c:pt>
                <c:pt idx="16">
                  <c:v>0.23592922122374435</c:v>
                </c:pt>
                <c:pt idx="17">
                  <c:v>0.30163456085420287</c:v>
                </c:pt>
                <c:pt idx="18">
                  <c:v>0.3818101868021721</c:v>
                </c:pt>
                <c:pt idx="19">
                  <c:v>0.4784989238926825</c:v>
                </c:pt>
                <c:pt idx="20">
                  <c:v>0.59371970530253315</c:v>
                </c:pt>
                <c:pt idx="21">
                  <c:v>0.72937186162622136</c:v>
                </c:pt>
                <c:pt idx="22">
                  <c:v>0.88712249081243166</c:v>
                </c:pt>
                <c:pt idx="23">
                  <c:v>1.0682802975331318</c:v>
                </c:pt>
                <c:pt idx="24">
                  <c:v>1.27366111875023</c:v>
                </c:pt>
                <c:pt idx="25">
                  <c:v>1.5034521395550806</c:v>
                </c:pt>
                <c:pt idx="26">
                  <c:v>1.7570833659277036</c:v>
                </c:pt>
                <c:pt idx="27">
                  <c:v>2.0331160599697413</c:v>
                </c:pt>
                <c:pt idx="28">
                  <c:v>2.3291583648432885</c:v>
                </c:pt>
                <c:pt idx="29">
                  <c:v>2.6418180867727314</c:v>
                </c:pt>
                <c:pt idx="30">
                  <c:v>2.966701449629829</c:v>
                </c:pt>
                <c:pt idx="31">
                  <c:v>3.2984645595368138</c:v>
                </c:pt>
                <c:pt idx="32">
                  <c:v>3.6309213706835584</c:v>
                </c:pt>
                <c:pt idx="33">
                  <c:v>3.9572082867714813</c:v>
                </c:pt>
                <c:pt idx="34">
                  <c:v>4.2700014179566885</c:v>
                </c:pt>
                <c:pt idx="35">
                  <c:v>4.561778272037639</c:v>
                </c:pt>
                <c:pt idx="36">
                  <c:v>4.8251116718875995</c:v>
                </c:pt>
                <c:pt idx="37">
                  <c:v>5.0529803516345835</c:v>
                </c:pt>
                <c:pt idx="38">
                  <c:v>5.2390783534558443</c:v>
                </c:pt>
                <c:pt idx="39">
                  <c:v>5.3781043122845915</c:v>
                </c:pt>
                <c:pt idx="40">
                  <c:v>5.4660121525461731</c:v>
                </c:pt>
                <c:pt idx="41">
                  <c:v>5.5002066662446376</c:v>
                </c:pt>
                <c:pt idx="42">
                  <c:v>5.4796707826999222</c:v>
                </c:pt>
                <c:pt idx="43">
                  <c:v>5.4050158209285915</c:v>
                </c:pt>
                <c:pt idx="44">
                  <c:v>5.2784512600521767</c:v>
                </c:pt>
                <c:pt idx="45">
                  <c:v>5.1036761136099775</c:v>
                </c:pt>
                <c:pt idx="46">
                  <c:v>4.8856993597055416</c:v>
                </c:pt>
                <c:pt idx="47">
                  <c:v>4.6306015898530584</c:v>
                </c:pt>
                <c:pt idx="48">
                  <c:v>4.3452536946966616</c:v>
                </c:pt>
                <c:pt idx="49">
                  <c:v>4.0370107155383641</c:v>
                </c:pt>
                <c:pt idx="50">
                  <c:v>3.713399807061097</c:v>
                </c:pt>
                <c:pt idx="51">
                  <c:v>3.3818205787426718</c:v>
                </c:pt>
                <c:pt idx="52">
                  <c:v>3.0492740528906541</c:v>
                </c:pt>
                <c:pt idx="53">
                  <c:v>2.7221333583731555</c:v>
                </c:pt>
                <c:pt idx="54">
                  <c:v>2.4059654179004699</c:v>
                </c:pt>
                <c:pt idx="55">
                  <c:v>2.1054086723182488</c:v>
                </c:pt>
                <c:pt idx="56">
                  <c:v>1.8241077055899213</c:v>
                </c:pt>
                <c:pt idx="57">
                  <c:v>1.5647018357017073</c:v>
                </c:pt>
                <c:pt idx="58">
                  <c:v>1.3288615940741417</c:v>
                </c:pt>
                <c:pt idx="59">
                  <c:v>1.1173647115153567</c:v>
                </c:pt>
                <c:pt idx="60">
                  <c:v>0.9302018450397106</c:v>
                </c:pt>
                <c:pt idx="61">
                  <c:v>0.76670180460514314</c:v>
                </c:pt>
                <c:pt idx="62">
                  <c:v>0.6256663787172918</c:v>
                </c:pt>
                <c:pt idx="63">
                  <c:v>0.50550585979381024</c:v>
                </c:pt>
                <c:pt idx="64">
                  <c:v>0.40436784560650801</c:v>
                </c:pt>
                <c:pt idx="65">
                  <c:v>0.3202536423482078</c:v>
                </c:pt>
                <c:pt idx="66">
                  <c:v>0.25111842863403322</c:v>
                </c:pt>
                <c:pt idx="67">
                  <c:v>0.19495309582160134</c:v>
                </c:pt>
                <c:pt idx="68">
                  <c:v>0.14984723398920555</c:v>
                </c:pt>
                <c:pt idx="69">
                  <c:v>0.11403400280286555</c:v>
                </c:pt>
                <c:pt idx="70">
                  <c:v>8.5918572176172381E-2</c:v>
                </c:pt>
                <c:pt idx="71">
                  <c:v>6.4092435778089957E-2</c:v>
                </c:pt>
                <c:pt idx="72">
                  <c:v>4.7336216903856504E-2</c:v>
                </c:pt>
                <c:pt idx="73">
                  <c:v>3.461364692721073E-2</c:v>
                </c:pt>
                <c:pt idx="74">
                  <c:v>2.5059258501988327E-2</c:v>
                </c:pt>
                <c:pt idx="75">
                  <c:v>1.7962058919326718E-2</c:v>
                </c:pt>
                <c:pt idx="76">
                  <c:v>1.274709025398516E-2</c:v>
                </c:pt>
                <c:pt idx="77">
                  <c:v>8.9563910772112454E-3</c:v>
                </c:pt>
                <c:pt idx="78">
                  <c:v>6.2304882328924061E-3</c:v>
                </c:pt>
                <c:pt idx="79">
                  <c:v>4.2911940632415829E-3</c:v>
                </c:pt>
                <c:pt idx="80">
                  <c:v>2.9261815940024964E-3</c:v>
                </c:pt>
                <c:pt idx="81">
                  <c:v>1.9755655158323112E-3</c:v>
                </c:pt>
                <c:pt idx="82">
                  <c:v>1.3205311281762454E-3</c:v>
                </c:pt>
                <c:pt idx="83">
                  <c:v>8.7392244399045655E-4</c:v>
                </c:pt>
                <c:pt idx="84">
                  <c:v>5.7261693315736081E-4</c:v>
                </c:pt>
                <c:pt idx="85">
                  <c:v>3.7146895489911487E-4</c:v>
                </c:pt>
                <c:pt idx="86">
                  <c:v>2.3858761999537591E-4</c:v>
                </c:pt>
                <c:pt idx="87">
                  <c:v>1.5171912509098076E-4</c:v>
                </c:pt>
                <c:pt idx="88">
                  <c:v>9.5521206219019395E-5</c:v>
                </c:pt>
                <c:pt idx="89">
                  <c:v>5.9542396447660467E-5</c:v>
                </c:pt>
                <c:pt idx="90">
                  <c:v>3.6746828778561435E-5</c:v>
                </c:pt>
                <c:pt idx="91">
                  <c:v>2.2453314794861815E-5</c:v>
                </c:pt>
                <c:pt idx="92">
                  <c:v>1.3583388066236145E-5</c:v>
                </c:pt>
                <c:pt idx="93">
                  <c:v>8.135847417800688E-6</c:v>
                </c:pt>
                <c:pt idx="94">
                  <c:v>4.8246356943512667E-6</c:v>
                </c:pt>
                <c:pt idx="95">
                  <c:v>2.8326524979895132E-6</c:v>
                </c:pt>
                <c:pt idx="96">
                  <c:v>1.6466038161153201E-6</c:v>
                </c:pt>
                <c:pt idx="97">
                  <c:v>9.4765875478095044E-7</c:v>
                </c:pt>
                <c:pt idx="98">
                  <c:v>5.3998523426391188E-7</c:v>
                </c:pt>
                <c:pt idx="99">
                  <c:v>3.0463432281028946E-7</c:v>
                </c:pt>
                <c:pt idx="100">
                  <c:v>1.7015425969004107E-7</c:v>
                </c:pt>
                <c:pt idx="101">
                  <c:v>9.4096585001794283E-8</c:v>
                </c:pt>
                <c:pt idx="102">
                  <c:v>5.1519535888526174E-8</c:v>
                </c:pt>
                <c:pt idx="103">
                  <c:v>2.7927821863678719E-8</c:v>
                </c:pt>
                <c:pt idx="104">
                  <c:v>1.498888173710272E-8</c:v>
                </c:pt>
                <c:pt idx="105">
                  <c:v>7.9646820604742747E-9</c:v>
                </c:pt>
                <c:pt idx="106">
                  <c:v>4.1901994809392032E-9</c:v>
                </c:pt>
                <c:pt idx="107">
                  <c:v>2.1825690737149339E-9</c:v>
                </c:pt>
                <c:pt idx="108">
                  <c:v>1.1255591923351432E-9</c:v>
                </c:pt>
                <c:pt idx="109">
                  <c:v>5.7469275868493813E-10</c:v>
                </c:pt>
                <c:pt idx="110">
                  <c:v>2.9051606585751327E-10</c:v>
                </c:pt>
                <c:pt idx="111">
                  <c:v>1.4540241756420263E-10</c:v>
                </c:pt>
                <c:pt idx="112">
                  <c:v>7.2051021814273765E-11</c:v>
                </c:pt>
                <c:pt idx="113">
                  <c:v>3.5348883799306061E-11</c:v>
                </c:pt>
                <c:pt idx="114">
                  <c:v>1.7170316830884936E-11</c:v>
                </c:pt>
                <c:pt idx="115">
                  <c:v>8.2574881058495255E-12</c:v>
                </c:pt>
                <c:pt idx="116">
                  <c:v>3.9317387096793735E-12</c:v>
                </c:pt>
                <c:pt idx="117">
                  <c:v>1.8534820461812406E-12</c:v>
                </c:pt>
                <c:pt idx="118">
                  <c:v>8.6508575850277558E-13</c:v>
                </c:pt>
                <c:pt idx="119">
                  <c:v>3.9975783563818145E-13</c:v>
                </c:pt>
                <c:pt idx="120">
                  <c:v>1.828950077988466E-13</c:v>
                </c:pt>
                <c:pt idx="121">
                  <c:v>8.284642288616654E-14</c:v>
                </c:pt>
                <c:pt idx="122">
                  <c:v>3.7154610683003315E-14</c:v>
                </c:pt>
                <c:pt idx="123">
                  <c:v>1.6497521854041564E-14</c:v>
                </c:pt>
                <c:pt idx="124">
                  <c:v>7.2525670636226804E-15</c:v>
                </c:pt>
                <c:pt idx="125">
                  <c:v>3.156689299295145E-15</c:v>
                </c:pt>
                <c:pt idx="126">
                  <c:v>1.3603133695960496E-15</c:v>
                </c:pt>
                <c:pt idx="127">
                  <c:v>5.803809359801227E-16</c:v>
                </c:pt>
                <c:pt idx="128">
                  <c:v>2.4516267667179942E-16</c:v>
                </c:pt>
                <c:pt idx="129">
                  <c:v>1.025327519228942E-16</c:v>
                </c:pt>
                <c:pt idx="130">
                  <c:v>4.2455886821993427E-17</c:v>
                </c:pt>
                <c:pt idx="131">
                  <c:v>1.7405249922330115E-17</c:v>
                </c:pt>
                <c:pt idx="132">
                  <c:v>7.0646337900330102E-18</c:v>
                </c:pt>
                <c:pt idx="133">
                  <c:v>2.8390045489579047E-18</c:v>
                </c:pt>
                <c:pt idx="134">
                  <c:v>1.1295606802341515E-18</c:v>
                </c:pt>
                <c:pt idx="135">
                  <c:v>4.4495909460971253E-19</c:v>
                </c:pt>
                <c:pt idx="136">
                  <c:v>1.7353922477909942E-19</c:v>
                </c:pt>
                <c:pt idx="137">
                  <c:v>6.7010407970580261E-20</c:v>
                </c:pt>
                <c:pt idx="138">
                  <c:v>2.561851280217723E-20</c:v>
                </c:pt>
                <c:pt idx="139">
                  <c:v>9.6968931670414199E-21</c:v>
                </c:pt>
                <c:pt idx="140">
                  <c:v>3.6339450079366805E-21</c:v>
                </c:pt>
                <c:pt idx="141">
                  <c:v>1.3483142812513949E-21</c:v>
                </c:pt>
                <c:pt idx="142">
                  <c:v>4.953030039301519E-22</c:v>
                </c:pt>
                <c:pt idx="143">
                  <c:v>1.8014318333424189E-22</c:v>
                </c:pt>
                <c:pt idx="144">
                  <c:v>6.4868185157390052E-23</c:v>
                </c:pt>
                <c:pt idx="145">
                  <c:v>2.3126648843211718E-23</c:v>
                </c:pt>
                <c:pt idx="146">
                  <c:v>8.1632050984060498E-24</c:v>
                </c:pt>
                <c:pt idx="147">
                  <c:v>2.8528290876353892E-24</c:v>
                </c:pt>
                <c:pt idx="148">
                  <c:v>9.8709248020638764E-25</c:v>
                </c:pt>
                <c:pt idx="149">
                  <c:v>3.3814811948144771E-25</c:v>
                </c:pt>
                <c:pt idx="150">
                  <c:v>1.1468936637320851E-25</c:v>
                </c:pt>
                <c:pt idx="151">
                  <c:v>3.8512913471997661E-26</c:v>
                </c:pt>
                <c:pt idx="152">
                  <c:v>1.2804323502600989E-26</c:v>
                </c:pt>
                <c:pt idx="153">
                  <c:v>4.2147706389304622E-27</c:v>
                </c:pt>
                <c:pt idx="154">
                  <c:v>1.3735937230975006E-27</c:v>
                </c:pt>
                <c:pt idx="155">
                  <c:v>4.432101450658442E-28</c:v>
                </c:pt>
                <c:pt idx="156">
                  <c:v>1.4158854920671261E-28</c:v>
                </c:pt>
                <c:pt idx="157">
                  <c:v>4.4783044434078549E-29</c:v>
                </c:pt>
                <c:pt idx="158">
                  <c:v>1.4023813925374984E-29</c:v>
                </c:pt>
                <c:pt idx="159">
                  <c:v>4.3479617084483227E-30</c:v>
                </c:pt>
                <c:pt idx="160">
                  <c:v>1.3346651616901828E-30</c:v>
                </c:pt>
                <c:pt idx="161">
                  <c:v>4.0562618391864839E-31</c:v>
                </c:pt>
                <c:pt idx="162">
                  <c:v>1.2205250092669507E-31</c:v>
                </c:pt>
                <c:pt idx="163">
                  <c:v>3.6360883526943042E-32</c:v>
                </c:pt>
                <c:pt idx="164">
                  <c:v>1.0724800343175926E-32</c:v>
                </c:pt>
                <c:pt idx="165">
                  <c:v>3.1319227973287639E-33</c:v>
                </c:pt>
                <c:pt idx="166">
                  <c:v>9.0552391347449667E-34</c:v>
                </c:pt>
                <c:pt idx="167">
                  <c:v>2.5921244188835347E-34</c:v>
                </c:pt>
                <c:pt idx="168">
                  <c:v>7.346471641218196E-35</c:v>
                </c:pt>
                <c:pt idx="169">
                  <c:v>2.0614310503111577E-35</c:v>
                </c:pt>
                <c:pt idx="170">
                  <c:v>5.7269826030372024E-36</c:v>
                </c:pt>
                <c:pt idx="171">
                  <c:v>1.5752517039556576E-36</c:v>
                </c:pt>
                <c:pt idx="172">
                  <c:v>4.2898400152649658E-37</c:v>
                </c:pt>
                <c:pt idx="173">
                  <c:v>1.156642850083669E-37</c:v>
                </c:pt>
                <c:pt idx="174">
                  <c:v>3.0876246739161659E-38</c:v>
                </c:pt>
                <c:pt idx="175">
                  <c:v>8.1605000498439414E-39</c:v>
                </c:pt>
                <c:pt idx="176">
                  <c:v>2.1353844921466436E-39</c:v>
                </c:pt>
                <c:pt idx="177">
                  <c:v>5.532258194338353E-40</c:v>
                </c:pt>
                <c:pt idx="178">
                  <c:v>1.4190439313847985E-40</c:v>
                </c:pt>
                <c:pt idx="179">
                  <c:v>3.6037635177224056E-41</c:v>
                </c:pt>
                <c:pt idx="180">
                  <c:v>9.0611594297194484E-42</c:v>
                </c:pt>
                <c:pt idx="181">
                  <c:v>2.2556842277990252E-42</c:v>
                </c:pt>
                <c:pt idx="182">
                  <c:v>5.5595530365182814E-43</c:v>
                </c:pt>
                <c:pt idx="183">
                  <c:v>1.3566521145131313E-43</c:v>
                </c:pt>
                <c:pt idx="184">
                  <c:v>3.2776619402099586E-44</c:v>
                </c:pt>
                <c:pt idx="185">
                  <c:v>7.8401949903784914E-45</c:v>
                </c:pt>
                <c:pt idx="186">
                  <c:v>1.8567635993665608E-45</c:v>
                </c:pt>
                <c:pt idx="187">
                  <c:v>4.3536489421575234E-46</c:v>
                </c:pt>
                <c:pt idx="188">
                  <c:v>1.0106883122961376E-46</c:v>
                </c:pt>
                <c:pt idx="189">
                  <c:v>2.3229941924135612E-47</c:v>
                </c:pt>
                <c:pt idx="190">
                  <c:v>5.2862299176239437E-48</c:v>
                </c:pt>
                <c:pt idx="191">
                  <c:v>1.1909979561182768E-48</c:v>
                </c:pt>
                <c:pt idx="192">
                  <c:v>2.6567031322137245E-49</c:v>
                </c:pt>
                <c:pt idx="193">
                  <c:v>5.867351181881884E-50</c:v>
                </c:pt>
                <c:pt idx="194">
                  <c:v>1.2829454239560301E-50</c:v>
                </c:pt>
                <c:pt idx="195">
                  <c:v>2.7774185047019389E-51</c:v>
                </c:pt>
                <c:pt idx="196">
                  <c:v>5.953077151594735E-52</c:v>
                </c:pt>
                <c:pt idx="197">
                  <c:v>1.2633065301248944E-52</c:v>
                </c:pt>
                <c:pt idx="198">
                  <c:v>2.6542572650578637E-53</c:v>
                </c:pt>
                <c:pt idx="199">
                  <c:v>5.5213379741401534E-54</c:v>
                </c:pt>
                <c:pt idx="200">
                  <c:v>1.1371367445744752E-54</c:v>
                </c:pt>
                <c:pt idx="201">
                  <c:v>2.3187188786133194E-55</c:v>
                </c:pt>
                <c:pt idx="202">
                  <c:v>4.6811283218831612E-56</c:v>
                </c:pt>
                <c:pt idx="203">
                  <c:v>9.3566425507711108E-57</c:v>
                </c:pt>
                <c:pt idx="204">
                  <c:v>1.8516400866863267E-57</c:v>
                </c:pt>
                <c:pt idx="205">
                  <c:v>3.6279404839198652E-58</c:v>
                </c:pt>
                <c:pt idx="206">
                  <c:v>7.0377004389479785E-59</c:v>
                </c:pt>
                <c:pt idx="207">
                  <c:v>1.351663056711886E-59</c:v>
                </c:pt>
                <c:pt idx="208">
                  <c:v>2.5702369010690471E-60</c:v>
                </c:pt>
                <c:pt idx="209">
                  <c:v>4.8388806308090638E-61</c:v>
                </c:pt>
                <c:pt idx="210">
                  <c:v>9.0195258306219404E-62</c:v>
                </c:pt>
                <c:pt idx="211">
                  <c:v>1.6645220332158252E-62</c:v>
                </c:pt>
                <c:pt idx="212">
                  <c:v>3.0413222104706948E-63</c:v>
                </c:pt>
                <c:pt idx="213">
                  <c:v>5.5017691344575192E-64</c:v>
                </c:pt>
                <c:pt idx="214">
                  <c:v>9.8539268776569659E-65</c:v>
                </c:pt>
                <c:pt idx="215">
                  <c:v>1.7473638697617337E-65</c:v>
                </c:pt>
                <c:pt idx="216">
                  <c:v>3.0677814113948728E-66</c:v>
                </c:pt>
                <c:pt idx="217">
                  <c:v>5.3325202743153342E-67</c:v>
                </c:pt>
                <c:pt idx="218">
                  <c:v>9.1771464593062184E-68</c:v>
                </c:pt>
                <c:pt idx="219">
                  <c:v>1.5636871016081896E-68</c:v>
                </c:pt>
                <c:pt idx="220">
                  <c:v>2.6379046205512366E-69</c:v>
                </c:pt>
                <c:pt idx="221">
                  <c:v>4.4059074183364548E-70</c:v>
                </c:pt>
                <c:pt idx="222">
                  <c:v>7.285824221351918E-71</c:v>
                </c:pt>
                <c:pt idx="223">
                  <c:v>1.1928588445569529E-71</c:v>
                </c:pt>
                <c:pt idx="224">
                  <c:v>1.9335992303675375E-72</c:v>
                </c:pt>
                <c:pt idx="225">
                  <c:v>3.1032082253775198E-73</c:v>
                </c:pt>
                <c:pt idx="226">
                  <c:v>4.9308570783439065E-74</c:v>
                </c:pt>
                <c:pt idx="227">
                  <c:v>7.7571279538123281E-75</c:v>
                </c:pt>
                <c:pt idx="228">
                  <c:v>1.2082214438587499E-75</c:v>
                </c:pt>
                <c:pt idx="229">
                  <c:v>1.8631986780109454E-76</c:v>
                </c:pt>
                <c:pt idx="230">
                  <c:v>2.8447154993182694E-77</c:v>
                </c:pt>
                <c:pt idx="231">
                  <c:v>4.300169299904491E-78</c:v>
                </c:pt>
                <c:pt idx="232">
                  <c:v>6.435752192398429E-79</c:v>
                </c:pt>
                <c:pt idx="233">
                  <c:v>9.5363046335968724E-80</c:v>
                </c:pt>
                <c:pt idx="234">
                  <c:v>1.399033011991409E-80</c:v>
                </c:pt>
                <c:pt idx="235">
                  <c:v>2.0320895963411284E-81</c:v>
                </c:pt>
                <c:pt idx="236">
                  <c:v>2.9222999197160984E-82</c:v>
                </c:pt>
                <c:pt idx="237">
                  <c:v>4.1607705185557955E-83</c:v>
                </c:pt>
                <c:pt idx="238">
                  <c:v>5.8652939795953255E-84</c:v>
                </c:pt>
                <c:pt idx="239">
                  <c:v>8.1860209060583287E-85</c:v>
                </c:pt>
                <c:pt idx="240">
                  <c:v>1.1311571836140008E-85</c:v>
                </c:pt>
                <c:pt idx="241">
                  <c:v>1.5475336815723221E-86</c:v>
                </c:pt>
                <c:pt idx="242">
                  <c:v>2.0961594044981605E-87</c:v>
                </c:pt>
                <c:pt idx="243">
                  <c:v>2.8110951472902232E-88</c:v>
                </c:pt>
                <c:pt idx="244">
                  <c:v>3.732448539335135E-89</c:v>
                </c:pt>
                <c:pt idx="245">
                  <c:v>4.9065830651393883E-90</c:v>
                </c:pt>
                <c:pt idx="246">
                  <c:v>6.3860384068032903E-91</c:v>
                </c:pt>
                <c:pt idx="247">
                  <c:v>8.2290734820997595E-92</c:v>
                </c:pt>
                <c:pt idx="248">
                  <c:v>1.0498745264001447E-92</c:v>
                </c:pt>
                <c:pt idx="249">
                  <c:v>1.3261446573852122E-93</c:v>
                </c:pt>
                <c:pt idx="250">
                  <c:v>1.6584846080987947E-94</c:v>
                </c:pt>
                <c:pt idx="251">
                  <c:v>2.0535204603422851E-95</c:v>
                </c:pt>
                <c:pt idx="252">
                  <c:v>2.5174083421131203E-96</c:v>
                </c:pt>
                <c:pt idx="253">
                  <c:v>3.0554511408713018E-97</c:v>
                </c:pt>
                <c:pt idx="254">
                  <c:v>3.6716735712087574E-98</c:v>
                </c:pt>
                <c:pt idx="255">
                  <c:v>4.3683741370474869E-99</c:v>
                </c:pt>
                <c:pt idx="256">
                  <c:v>5.1456783395862795E-100</c:v>
                </c:pt>
                <c:pt idx="257">
                  <c:v>6.0011224130109413E-101</c:v>
                </c:pt>
                <c:pt idx="258">
                  <c:v>6.9293002598020009E-102</c:v>
                </c:pt>
                <c:pt idx="259">
                  <c:v>7.9216074793533807E-103</c:v>
                </c:pt>
                <c:pt idx="260">
                  <c:v>8.9661149246665392E-104</c:v>
                </c:pt>
                <c:pt idx="261">
                  <c:v>1.0047599764184026E-104</c:v>
                </c:pt>
                <c:pt idx="262">
                  <c:v>1.1147754516741112E-105</c:v>
                </c:pt>
                <c:pt idx="263">
                  <c:v>1.2245584227944004E-106</c:v>
                </c:pt>
                <c:pt idx="264">
                  <c:v>1.3317989456603571E-107</c:v>
                </c:pt>
                <c:pt idx="265">
                  <c:v>1.4340518937243862E-108</c:v>
                </c:pt>
                <c:pt idx="266">
                  <c:v>1.5288261818986042E-109</c:v>
                </c:pt>
                <c:pt idx="267">
                  <c:v>1.6136836532416443E-110</c:v>
                </c:pt>
                <c:pt idx="268">
                  <c:v>1.6863422894955417E-111</c:v>
                </c:pt>
                <c:pt idx="269">
                  <c:v>1.744777718796147E-112</c:v>
                </c:pt>
                <c:pt idx="270">
                  <c:v>1.7873167507168626E-113</c:v>
                </c:pt>
                <c:pt idx="271">
                  <c:v>1.8127169191504348E-114</c:v>
                </c:pt>
                <c:pt idx="272">
                  <c:v>1.8202267593278748E-115</c:v>
                </c:pt>
                <c:pt idx="273">
                  <c:v>1.8096227388769475E-116</c:v>
                </c:pt>
                <c:pt idx="274">
                  <c:v>1.7812203103132164E-117</c:v>
                </c:pt>
                <c:pt idx="275">
                  <c:v>1.7358583224057868E-118</c:v>
                </c:pt>
                <c:pt idx="276">
                  <c:v>1.6748578653336974E-119</c:v>
                </c:pt>
                <c:pt idx="277">
                  <c:v>1.5999583670423083E-120</c:v>
                </c:pt>
                <c:pt idx="278">
                  <c:v>1.5132352535239716E-121</c:v>
                </c:pt>
                <c:pt idx="279">
                  <c:v>1.4170046081473363E-122</c:v>
                </c:pt>
                <c:pt idx="280">
                  <c:v>1.3137209281233189E-123</c:v>
                </c:pt>
                <c:pt idx="281">
                  <c:v>1.2058742405399657E-124</c:v>
                </c:pt>
                <c:pt idx="282">
                  <c:v>1.0958925164223221E-125</c:v>
                </c:pt>
                <c:pt idx="283">
                  <c:v>9.8605456533921204E-127</c:v>
                </c:pt>
                <c:pt idx="284">
                  <c:v>8.7841749898090999E-128</c:v>
                </c:pt>
                <c:pt idx="285">
                  <c:v>7.7476153883030271E-129</c:v>
                </c:pt>
                <c:pt idx="286">
                  <c:v>6.7655354042022261E-130</c:v>
                </c:pt>
                <c:pt idx="287">
                  <c:v>5.8492924119751134E-131</c:v>
                </c:pt>
                <c:pt idx="288">
                  <c:v>5.0069302113908881E-132</c:v>
                </c:pt>
                <c:pt idx="289">
                  <c:v>4.2433297980172009E-133</c:v>
                </c:pt>
                <c:pt idx="290">
                  <c:v>3.5604843388462315E-134</c:v>
                </c:pt>
                <c:pt idx="291">
                  <c:v>2.9578654614825413E-135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E7-4F55-BCCC-07F844A0CC31}"/>
            </c:ext>
          </c:extLst>
        </c:ser>
        <c:ser>
          <c:idx val="2"/>
          <c:order val="2"/>
          <c:tx>
            <c:strRef>
              <c:f>'raw comp'!$D$2</c:f>
              <c:strCache>
                <c:ptCount val="1"/>
                <c:pt idx="0">
                  <c:v>C2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comp'!$D$3:$D$294</c:f>
              <c:numCache>
                <c:formatCode>General</c:formatCode>
                <c:ptCount val="292"/>
                <c:pt idx="0">
                  <c:v>5.7778010506762147E-18</c:v>
                </c:pt>
                <c:pt idx="1">
                  <c:v>1.1400321069124303E-17</c:v>
                </c:pt>
                <c:pt idx="2">
                  <c:v>2.2368936201456635E-17</c:v>
                </c:pt>
                <c:pt idx="3">
                  <c:v>4.3646289431649138E-17</c:v>
                </c:pt>
                <c:pt idx="4">
                  <c:v>8.4688233650865032E-17</c:v>
                </c:pt>
                <c:pt idx="5">
                  <c:v>1.6340772006932383E-16</c:v>
                </c:pt>
                <c:pt idx="6">
                  <c:v>3.1354206585581556E-16</c:v>
                </c:pt>
                <c:pt idx="7">
                  <c:v>5.9826391623751348E-16</c:v>
                </c:pt>
                <c:pt idx="8">
                  <c:v>1.1351769203713362E-15</c:v>
                </c:pt>
                <c:pt idx="9">
                  <c:v>2.1419436691034497E-15</c:v>
                </c:pt>
                <c:pt idx="10">
                  <c:v>4.0190766292973131E-15</c:v>
                </c:pt>
                <c:pt idx="11">
                  <c:v>7.4992576951677118E-15</c:v>
                </c:pt>
                <c:pt idx="12">
                  <c:v>1.3915025844387278E-14</c:v>
                </c:pt>
                <c:pt idx="13">
                  <c:v>2.5675771752535774E-14</c:v>
                </c:pt>
                <c:pt idx="14">
                  <c:v>4.7112564444524811E-14</c:v>
                </c:pt>
                <c:pt idx="15">
                  <c:v>8.5965408626181775E-14</c:v>
                </c:pt>
                <c:pt idx="16">
                  <c:v>1.5598558585830619E-13</c:v>
                </c:pt>
                <c:pt idx="17">
                  <c:v>2.8146147165463097E-13</c:v>
                </c:pt>
                <c:pt idx="18">
                  <c:v>5.0504164274391258E-13</c:v>
                </c:pt>
                <c:pt idx="19">
                  <c:v>9.0117507832623167E-13</c:v>
                </c:pt>
                <c:pt idx="20">
                  <c:v>1.5990605392847962E-12</c:v>
                </c:pt>
                <c:pt idx="21">
                  <c:v>2.8215931249985129E-12</c:v>
                </c:pt>
                <c:pt idx="22">
                  <c:v>4.951053508273553E-12</c:v>
                </c:pt>
                <c:pt idx="23">
                  <c:v>8.639221334166015E-12</c:v>
                </c:pt>
                <c:pt idx="24">
                  <c:v>1.4990817963270921E-11</c:v>
                </c:pt>
                <c:pt idx="25">
                  <c:v>2.5867223138427312E-11</c:v>
                </c:pt>
                <c:pt idx="26">
                  <c:v>4.4386207347340625E-11</c:v>
                </c:pt>
                <c:pt idx="27">
                  <c:v>7.5739078161855102E-11</c:v>
                </c:pt>
                <c:pt idx="28">
                  <c:v>1.2851852762154485E-10</c:v>
                </c:pt>
                <c:pt idx="29">
                  <c:v>2.1686287800452784E-10</c:v>
                </c:pt>
                <c:pt idx="30">
                  <c:v>3.6389697201103029E-10</c:v>
                </c:pt>
                <c:pt idx="31">
                  <c:v>6.0721908884031075E-10</c:v>
                </c:pt>
                <c:pt idx="32">
                  <c:v>1.007595313671069E-9</c:v>
                </c:pt>
                <c:pt idx="33">
                  <c:v>1.6626491368641285E-9</c:v>
                </c:pt>
                <c:pt idx="34">
                  <c:v>2.7282793296440407E-9</c:v>
                </c:pt>
                <c:pt idx="35">
                  <c:v>4.4519553835064634E-9</c:v>
                </c:pt>
                <c:pt idx="36">
                  <c:v>7.2241461426315505E-9</c:v>
                </c:pt>
                <c:pt idx="37">
                  <c:v>1.1657246822001437E-8</c:v>
                </c:pt>
                <c:pt idx="38">
                  <c:v>1.8705925920118048E-8</c:v>
                </c:pt>
                <c:pt idx="39">
                  <c:v>2.9849439281695063E-8</c:v>
                </c:pt>
                <c:pt idx="40">
                  <c:v>4.7366019975385277E-8</c:v>
                </c:pt>
                <c:pt idx="41">
                  <c:v>7.474314353577543E-8</c:v>
                </c:pt>
                <c:pt idx="42">
                  <c:v>1.1728691796093925E-7</c:v>
                </c:pt>
                <c:pt idx="43">
                  <c:v>1.8302125880185998E-7</c:v>
                </c:pt>
                <c:pt idx="44">
                  <c:v>2.8400582732650766E-7</c:v>
                </c:pt>
                <c:pt idx="45">
                  <c:v>4.3825483225446797E-7</c:v>
                </c:pt>
                <c:pt idx="46">
                  <c:v>6.7251182453090779E-7</c:v>
                </c:pt>
                <c:pt idx="47">
                  <c:v>1.0262351490034971E-6</c:v>
                </c:pt>
                <c:pt idx="48">
                  <c:v>1.5572831879267332E-6</c:v>
                </c:pt>
                <c:pt idx="49">
                  <c:v>2.3499685710649466E-6</c:v>
                </c:pt>
                <c:pt idx="50">
                  <c:v>3.5263893564628935E-6</c:v>
                </c:pt>
                <c:pt idx="51">
                  <c:v>5.2622589961996714E-6</c:v>
                </c:pt>
                <c:pt idx="52">
                  <c:v>7.8088651947750161E-6</c:v>
                </c:pt>
                <c:pt idx="53">
                  <c:v>1.1523313601594345E-5</c:v>
                </c:pt>
                <c:pt idx="54">
                  <c:v>1.6909882344354143E-5</c:v>
                </c:pt>
                <c:pt idx="55">
                  <c:v>2.4676157852119856E-5</c:v>
                </c:pt>
                <c:pt idx="56">
                  <c:v>3.5808674283993902E-5</c:v>
                </c:pt>
                <c:pt idx="57">
                  <c:v>5.1674073066862287E-5</c:v>
                </c:pt>
                <c:pt idx="58">
                  <c:v>7.4153370581976868E-5</c:v>
                </c:pt>
                <c:pt idx="59">
                  <c:v>1.0581880355134781E-4</c:v>
                </c:pt>
                <c:pt idx="60">
                  <c:v>1.5016493986758363E-4</c:v>
                </c:pt>
                <c:pt idx="61">
                  <c:v>2.1190831362501226E-4</c:v>
                </c:pt>
                <c:pt idx="62">
                  <c:v>2.9737276663785672E-4</c:v>
                </c:pt>
                <c:pt idx="63">
                  <c:v>4.1498093086249225E-4</c:v>
                </c:pt>
                <c:pt idx="64">
                  <c:v>5.7587581099746786E-4</c:v>
                </c:pt>
                <c:pt idx="65">
                  <c:v>7.9470012689986558E-4</c:v>
                </c:pt>
                <c:pt idx="66">
                  <c:v>1.090564802776276E-3</c:v>
                </c:pt>
                <c:pt idx="67">
                  <c:v>1.4882415344686789E-3</c:v>
                </c:pt>
                <c:pt idx="68">
                  <c:v>2.0196174470840235E-3</c:v>
                </c:pt>
                <c:pt idx="69">
                  <c:v>2.7254521143960271E-3</c:v>
                </c:pt>
                <c:pt idx="70">
                  <c:v>3.6574782087436639E-3</c:v>
                </c:pt>
                <c:pt idx="71">
                  <c:v>4.8808862645134147E-3</c:v>
                </c:pt>
                <c:pt idx="72">
                  <c:v>6.4772308753047094E-3</c:v>
                </c:pt>
                <c:pt idx="73">
                  <c:v>8.5477894527273002E-3</c:v>
                </c:pt>
                <c:pt idx="74">
                  <c:v>1.121739477034559E-2</c:v>
                </c:pt>
                <c:pt idx="75">
                  <c:v>1.4638748222700861E-2</c:v>
                </c:pt>
                <c:pt idx="76">
                  <c:v>1.8997201425834508E-2</c:v>
                </c:pt>
                <c:pt idx="77">
                  <c:v>2.4515968969728415E-2</c:v>
                </c:pt>
                <c:pt idx="78">
                  <c:v>3.1461704493429929E-2</c:v>
                </c:pt>
                <c:pt idx="79">
                  <c:v>4.0150335752524663E-2</c:v>
                </c:pt>
                <c:pt idx="80">
                  <c:v>5.0953012308077264E-2</c:v>
                </c:pt>
                <c:pt idx="81">
                  <c:v>6.4301972653467404E-2</c:v>
                </c:pt>
                <c:pt idx="82">
                  <c:v>8.0696087300269254E-2</c:v>
                </c:pt>
                <c:pt idx="83">
                  <c:v>0.1007057824381643</c:v>
                </c:pt>
                <c:pt idx="84">
                  <c:v>0.12497699775362497</c:v>
                </c:pt>
                <c:pt idx="85">
                  <c:v>0.15423378493543391</c:v>
                </c:pt>
                <c:pt idx="86">
                  <c:v>0.18927911396964622</c:v>
                </c:pt>
                <c:pt idx="87">
                  <c:v>0.23099342664397124</c:v>
                </c:pt>
                <c:pt idx="88">
                  <c:v>0.28033046514074406</c:v>
                </c:pt>
                <c:pt idx="89">
                  <c:v>0.33830991265615018</c:v>
                </c:pt>
                <c:pt idx="90">
                  <c:v>0.40600641686901356</c:v>
                </c:pt>
                <c:pt idx="91">
                  <c:v>0.48453462945531001</c:v>
                </c:pt>
                <c:pt idx="92">
                  <c:v>0.57502998842402975</c:v>
                </c:pt>
                <c:pt idx="93">
                  <c:v>0.67862509622934353</c:v>
                </c:pt>
                <c:pt idx="94">
                  <c:v>0.79642170508976373</c:v>
                </c:pt>
                <c:pt idx="95">
                  <c:v>0.92945850939405161</c:v>
                </c:pt>
                <c:pt idx="96">
                  <c:v>1.0786751589126531</c:v>
                </c:pt>
                <c:pt idx="97">
                  <c:v>1.2448731387960033</c:v>
                </c:pt>
                <c:pt idx="98">
                  <c:v>1.4286744037036641</c:v>
                </c:pt>
                <c:pt idx="99">
                  <c:v>1.6304788923917275</c:v>
                </c:pt>
                <c:pt idx="100">
                  <c:v>1.8504222724450103</c:v>
                </c:pt>
                <c:pt idx="101">
                  <c:v>2.0883354581464277</c:v>
                </c:pt>
                <c:pt idx="102">
                  <c:v>2.3437075928743769</c:v>
                </c:pt>
                <c:pt idx="103">
                  <c:v>2.6156542765366599</c:v>
                </c:pt>
                <c:pt idx="104">
                  <c:v>2.9028928354977168</c:v>
                </c:pt>
                <c:pt idx="105">
                  <c:v>3.2037263668713862</c:v>
                </c:pt>
                <c:pt idx="106">
                  <c:v>3.5160381340968279</c:v>
                </c:pt>
                <c:pt idx="107">
                  <c:v>3.8372976439611444</c:v>
                </c:pt>
                <c:pt idx="108">
                  <c:v>4.1645793993350715</c:v>
                </c:pt>
                <c:pt idx="109">
                  <c:v>4.4945949049912537</c:v>
                </c:pt>
                <c:pt idx="110">
                  <c:v>4.823738019669924</c:v>
                </c:pt>
                <c:pt idx="111">
                  <c:v>5.1481432149657591</c:v>
                </c:pt>
                <c:pt idx="112">
                  <c:v>5.4637557440713973</c:v>
                </c:pt>
                <c:pt idx="113">
                  <c:v>5.766412167793832</c:v>
                </c:pt>
                <c:pt idx="114">
                  <c:v>6.0519291604345717</c:v>
                </c:pt>
                <c:pt idx="115">
                  <c:v>6.3161980533071098</c:v>
                </c:pt>
                <c:pt idx="116">
                  <c:v>6.5552821965955319</c:v>
                </c:pt>
                <c:pt idx="117">
                  <c:v>6.7655139553669592</c:v>
                </c:pt>
                <c:pt idx="118">
                  <c:v>6.943588022239763</c:v>
                </c:pt>
                <c:pt idx="119">
                  <c:v>7.0866477403797878</c:v>
                </c:pt>
                <c:pt idx="120">
                  <c:v>7.1923612914434374</c:v>
                </c:pt>
                <c:pt idx="121">
                  <c:v>7.2589849108629387</c:v>
                </c:pt>
                <c:pt idx="122">
                  <c:v>7.2854107361825253</c:v>
                </c:pt>
                <c:pt idx="123">
                  <c:v>7.2711974538196706</c:v>
                </c:pt>
                <c:pt idx="124">
                  <c:v>7.2165825595616813</c:v>
                </c:pt>
                <c:pt idx="125">
                  <c:v>7.1224757568150512</c:v>
                </c:pt>
                <c:pt idx="126">
                  <c:v>6.9904337490466757</c:v>
                </c:pt>
                <c:pt idx="127">
                  <c:v>6.8226174024941324</c:v>
                </c:pt>
                <c:pt idx="128">
                  <c:v>6.6217329263564961</c:v>
                </c:pt>
                <c:pt idx="129">
                  <c:v>6.3909593075272593</c:v>
                </c:pt>
                <c:pt idx="130">
                  <c:v>6.1338647176103471</c:v>
                </c:pt>
                <c:pt idx="131">
                  <c:v>5.8543149600803748</c:v>
                </c:pt>
                <c:pt idx="132">
                  <c:v>5.5563772312687201</c:v>
                </c:pt>
                <c:pt idx="133">
                  <c:v>5.2442225249052177</c:v>
                </c:pt>
                <c:pt idx="134">
                  <c:v>4.9220299190805044</c:v>
                </c:pt>
                <c:pt idx="135">
                  <c:v>4.5938957574248356</c:v>
                </c:pt>
                <c:pt idx="136">
                  <c:v>4.2637503906114622</c:v>
                </c:pt>
                <c:pt idx="137">
                  <c:v>3.9352847030763156</c:v>
                </c:pt>
                <c:pt idx="138">
                  <c:v>3.6118881400351515</c:v>
                </c:pt>
                <c:pt idx="139">
                  <c:v>3.2965994004392143</c:v>
                </c:pt>
                <c:pt idx="140">
                  <c:v>2.9920704016021151</c:v>
                </c:pt>
                <c:pt idx="141">
                  <c:v>2.7005435784872245</c:v>
                </c:pt>
                <c:pt idx="142">
                  <c:v>2.4238420796675246</c:v>
                </c:pt>
                <c:pt idx="143">
                  <c:v>2.1633719831322114</c:v>
                </c:pt>
                <c:pt idx="144">
                  <c:v>1.9201352937331608</c:v>
                </c:pt>
                <c:pt idx="145">
                  <c:v>1.694752209962969</c:v>
                </c:pt>
                <c:pt idx="146">
                  <c:v>1.4874909652142729</c:v>
                </c:pt>
                <c:pt idx="147">
                  <c:v>1.2983034567282739</c:v>
                </c:pt>
                <c:pt idx="148">
                  <c:v>1.1268648685028095</c:v>
                </c:pt>
                <c:pt idx="149">
                  <c:v>0.97261556309323949</c:v>
                </c:pt>
                <c:pt idx="150">
                  <c:v>0.83480364926472239</c:v>
                </c:pt>
                <c:pt idx="151">
                  <c:v>0.71252681380697325</c:v>
                </c:pt>
                <c:pt idx="152">
                  <c:v>0.60477222169206224</c:v>
                </c:pt>
                <c:pt idx="153">
                  <c:v>0.51045352449798853</c:v>
                </c:pt>
                <c:pt idx="154">
                  <c:v>0.42844425896473265</c:v>
                </c:pt>
                <c:pt idx="155">
                  <c:v>0.35760715363470008</c:v>
                </c:pt>
                <c:pt idx="156">
                  <c:v>0.296819081754223</c:v>
                </c:pt>
                <c:pt idx="157">
                  <c:v>0.24499159529113676</c:v>
                </c:pt>
                <c:pt idx="158">
                  <c:v>0.20108714276165754</c:v>
                </c:pt>
                <c:pt idx="159">
                  <c:v>0.16413120957527932</c:v>
                </c:pt>
                <c:pt idx="160">
                  <c:v>0.13322072291894135</c:v>
                </c:pt>
                <c:pt idx="161">
                  <c:v>0.10752913473145052</c:v>
                </c:pt>
                <c:pt idx="162">
                  <c:v>8.6308638426937256E-2</c:v>
                </c:pt>
                <c:pt idx="163">
                  <c:v>6.8889991129239117E-2</c:v>
                </c:pt>
                <c:pt idx="164">
                  <c:v>5.4680407372081311E-2</c:v>
                </c:pt>
                <c:pt idx="165">
                  <c:v>4.3159966923935644E-2</c:v>
                </c:pt>
                <c:pt idx="166">
                  <c:v>3.3876943054986175E-2</c:v>
                </c:pt>
                <c:pt idx="167">
                  <c:v>2.6442412395161045E-2</c:v>
                </c:pt>
                <c:pt idx="168">
                  <c:v>2.0524457344765202E-2</c:v>
                </c:pt>
                <c:pt idx="169">
                  <c:v>1.584222006676789E-2</c:v>
                </c:pt>
                <c:pt idx="170">
                  <c:v>1.2160016085247628E-2</c:v>
                </c:pt>
                <c:pt idx="171">
                  <c:v>9.2816674926893411E-3</c:v>
                </c:pt>
                <c:pt idx="172">
                  <c:v>7.0451721892274173E-3</c:v>
                </c:pt>
                <c:pt idx="173">
                  <c:v>5.3177873564745895E-3</c:v>
                </c:pt>
                <c:pt idx="174">
                  <c:v>3.991572954508138E-3</c:v>
                </c:pt>
                <c:pt idx="175">
                  <c:v>2.9794144841846846E-3</c:v>
                </c:pt>
                <c:pt idx="176">
                  <c:v>2.2115233404058276E-3</c:v>
                </c:pt>
                <c:pt idx="177">
                  <c:v>1.6323973421268365E-3</c:v>
                </c:pt>
                <c:pt idx="178">
                  <c:v>1.1982128695071171E-3</c:v>
                </c:pt>
                <c:pt idx="179">
                  <c:v>8.7461280184610176E-4</c:v>
                </c:pt>
                <c:pt idx="180">
                  <c:v>6.3485044609048406E-4</c:v>
                </c:pt>
                <c:pt idx="181">
                  <c:v>4.5824821026155477E-4</c:v>
                </c:pt>
                <c:pt idx="182">
                  <c:v>3.2893029533656749E-4</c:v>
                </c:pt>
                <c:pt idx="183">
                  <c:v>2.3479060865702476E-4</c:v>
                </c:pt>
                <c:pt idx="184">
                  <c:v>1.666599769843066E-4</c:v>
                </c:pt>
                <c:pt idx="185">
                  <c:v>1.1764017517323412E-4</c:v>
                </c:pt>
                <c:pt idx="186">
                  <c:v>8.2575983833466058E-5</c:v>
                </c:pt>
                <c:pt idx="187">
                  <c:v>5.7640216056431308E-5</c:v>
                </c:pt>
                <c:pt idx="188">
                  <c:v>4.0010243321319485E-5</c:v>
                </c:pt>
                <c:pt idx="189">
                  <c:v>2.7617892459927557E-5</c:v>
                </c:pt>
                <c:pt idx="190">
                  <c:v>1.8957611763607933E-5</c:v>
                </c:pt>
                <c:pt idx="191">
                  <c:v>1.2940482358070813E-5</c:v>
                </c:pt>
                <c:pt idx="192">
                  <c:v>8.7839742536571296E-6</c:v>
                </c:pt>
                <c:pt idx="193">
                  <c:v>5.9293268676663238E-6</c:v>
                </c:pt>
                <c:pt idx="194">
                  <c:v>3.9800953819690153E-6</c:v>
                </c:pt>
                <c:pt idx="195">
                  <c:v>2.6567783074235227E-6</c:v>
                </c:pt>
                <c:pt idx="196">
                  <c:v>1.7635626903814769E-6</c:v>
                </c:pt>
                <c:pt idx="197">
                  <c:v>1.1641266656503151E-6</c:v>
                </c:pt>
                <c:pt idx="198">
                  <c:v>7.6415827689515138E-7</c:v>
                </c:pt>
                <c:pt idx="199">
                  <c:v>4.9881574655046209E-7</c:v>
                </c:pt>
                <c:pt idx="200">
                  <c:v>3.2379544665057432E-7</c:v>
                </c:pt>
                <c:pt idx="201">
                  <c:v>2.0901385186812543E-7</c:v>
                </c:pt>
                <c:pt idx="202">
                  <c:v>1.3416929866440604E-7</c:v>
                </c:pt>
                <c:pt idx="203">
                  <c:v>8.5645584883315906E-8</c:v>
                </c:pt>
                <c:pt idx="204">
                  <c:v>5.4366397814908914E-8</c:v>
                </c:pt>
                <c:pt idx="205">
                  <c:v>3.4318625609742637E-8</c:v>
                </c:pt>
                <c:pt idx="206">
                  <c:v>2.1542840417987342E-8</c:v>
                </c:pt>
                <c:pt idx="207">
                  <c:v>1.344775508364688E-8</c:v>
                </c:pt>
                <c:pt idx="208">
                  <c:v>8.3477679228685216E-9</c:v>
                </c:pt>
                <c:pt idx="209">
                  <c:v>5.1530539769710441E-9</c:v>
                </c:pt>
                <c:pt idx="210">
                  <c:v>3.1632445298304218E-9</c:v>
                </c:pt>
                <c:pt idx="211">
                  <c:v>1.9309658312282952E-9</c:v>
                </c:pt>
                <c:pt idx="212">
                  <c:v>1.1721688105110187E-9</c:v>
                </c:pt>
                <c:pt idx="213">
                  <c:v>7.0758640951543612E-10</c:v>
                </c:pt>
                <c:pt idx="214">
                  <c:v>4.2475896474148949E-10</c:v>
                </c:pt>
                <c:pt idx="215">
                  <c:v>2.5355920038244867E-10</c:v>
                </c:pt>
                <c:pt idx="216">
                  <c:v>1.505185211040013E-10</c:v>
                </c:pt>
                <c:pt idx="217">
                  <c:v>8.8853442951267183E-11</c:v>
                </c:pt>
                <c:pt idx="218">
                  <c:v>5.2159368917378417E-11</c:v>
                </c:pt>
                <c:pt idx="219">
                  <c:v>3.0448376752745998E-11</c:v>
                </c:pt>
                <c:pt idx="220">
                  <c:v>1.7675418705975626E-11</c:v>
                </c:pt>
                <c:pt idx="221">
                  <c:v>1.0203496627876723E-11</c:v>
                </c:pt>
                <c:pt idx="222">
                  <c:v>5.8573623229791369E-12</c:v>
                </c:pt>
                <c:pt idx="223">
                  <c:v>3.3437122980126491E-12</c:v>
                </c:pt>
                <c:pt idx="224">
                  <c:v>1.8981453478648955E-12</c:v>
                </c:pt>
                <c:pt idx="225">
                  <c:v>1.0715286226165441E-12</c:v>
                </c:pt>
                <c:pt idx="226">
                  <c:v>6.0152244496268196E-13</c:v>
                </c:pt>
                <c:pt idx="227">
                  <c:v>3.3579455287554176E-13</c:v>
                </c:pt>
                <c:pt idx="228">
                  <c:v>1.8640999976874489E-13</c:v>
                </c:pt>
                <c:pt idx="229">
                  <c:v>1.0290548268428006E-13</c:v>
                </c:pt>
                <c:pt idx="230">
                  <c:v>5.6491300313194194E-14</c:v>
                </c:pt>
                <c:pt idx="231">
                  <c:v>3.0838864439010996E-14</c:v>
                </c:pt>
                <c:pt idx="232">
                  <c:v>1.6741290541977319E-14</c:v>
                </c:pt>
                <c:pt idx="233">
                  <c:v>9.0376025520535054E-15</c:v>
                </c:pt>
                <c:pt idx="234">
                  <c:v>4.8516704348961426E-15</c:v>
                </c:pt>
                <c:pt idx="235">
                  <c:v>2.5900198677069165E-15</c:v>
                </c:pt>
                <c:pt idx="236">
                  <c:v>1.3749555165509761E-15</c:v>
                </c:pt>
                <c:pt idx="237">
                  <c:v>7.258517851905335E-16</c:v>
                </c:pt>
                <c:pt idx="238">
                  <c:v>3.8104915239532112E-16</c:v>
                </c:pt>
                <c:pt idx="239">
                  <c:v>1.989242822418012E-16</c:v>
                </c:pt>
                <c:pt idx="240">
                  <c:v>1.0326861409838453E-16</c:v>
                </c:pt>
                <c:pt idx="241">
                  <c:v>5.3311714152874676E-17</c:v>
                </c:pt>
                <c:pt idx="242">
                  <c:v>2.7368481007808739E-17</c:v>
                </c:pt>
                <c:pt idx="243">
                  <c:v>1.3971804190036111E-17</c:v>
                </c:pt>
                <c:pt idx="244">
                  <c:v>7.0929685814593578E-18</c:v>
                </c:pt>
                <c:pt idx="245">
                  <c:v>3.5807774584192785E-18</c:v>
                </c:pt>
                <c:pt idx="246">
                  <c:v>1.797630279726066E-18</c:v>
                </c:pt>
                <c:pt idx="247">
                  <c:v>8.9742294231697247E-19</c:v>
                </c:pt>
                <c:pt idx="248">
                  <c:v>4.4552051837062305E-19</c:v>
                </c:pt>
                <c:pt idx="249">
                  <c:v>2.1994394051802549E-19</c:v>
                </c:pt>
                <c:pt idx="250">
                  <c:v>1.0797669796909718E-19</c:v>
                </c:pt>
                <c:pt idx="251">
                  <c:v>5.2713497459715608E-20</c:v>
                </c:pt>
                <c:pt idx="252">
                  <c:v>2.5591006719867365E-20</c:v>
                </c:pt>
                <c:pt idx="253">
                  <c:v>1.2354542249983105E-20</c:v>
                </c:pt>
                <c:pt idx="254">
                  <c:v>5.9311607697882136E-21</c:v>
                </c:pt>
                <c:pt idx="255">
                  <c:v>2.8315646546559704E-21</c:v>
                </c:pt>
                <c:pt idx="256">
                  <c:v>1.3442715832553374E-21</c:v>
                </c:pt>
                <c:pt idx="257">
                  <c:v>6.3463102988765871E-22</c:v>
                </c:pt>
                <c:pt idx="258">
                  <c:v>2.9794035899819415E-22</c:v>
                </c:pt>
                <c:pt idx="259">
                  <c:v>1.3909487218853302E-22</c:v>
                </c:pt>
                <c:pt idx="260">
                  <c:v>6.457533263990391E-23</c:v>
                </c:pt>
                <c:pt idx="261">
                  <c:v>2.9812330924069341E-23</c:v>
                </c:pt>
                <c:pt idx="262">
                  <c:v>1.3686706803225652E-23</c:v>
                </c:pt>
                <c:pt idx="263">
                  <c:v>6.2484995602332562E-24</c:v>
                </c:pt>
                <c:pt idx="264">
                  <c:v>2.8367840241298905E-24</c:v>
                </c:pt>
                <c:pt idx="265">
                  <c:v>1.2807092624607629E-24</c:v>
                </c:pt>
                <c:pt idx="266">
                  <c:v>5.7497449128701012E-25</c:v>
                </c:pt>
                <c:pt idx="267">
                  <c:v>2.5669674045260254E-25</c:v>
                </c:pt>
                <c:pt idx="268">
                  <c:v>1.1396352647230494E-25</c:v>
                </c:pt>
                <c:pt idx="269">
                  <c:v>5.0313572364693647E-26</c:v>
                </c:pt>
                <c:pt idx="270">
                  <c:v>2.2089107971826529E-26</c:v>
                </c:pt>
                <c:pt idx="271">
                  <c:v>9.6437279639178192E-27</c:v>
                </c:pt>
                <c:pt idx="272">
                  <c:v>4.1868314059019166E-27</c:v>
                </c:pt>
                <c:pt idx="273">
                  <c:v>1.8075892278254008E-27</c:v>
                </c:pt>
                <c:pt idx="274">
                  <c:v>7.7604653653456589E-28</c:v>
                </c:pt>
                <c:pt idx="275">
                  <c:v>3.3132143574935106E-28</c:v>
                </c:pt>
                <c:pt idx="276">
                  <c:v>1.4066467705780953E-28</c:v>
                </c:pt>
                <c:pt idx="277">
                  <c:v>5.9387401273861331E-29</c:v>
                </c:pt>
                <c:pt idx="278">
                  <c:v>2.4933160839143047E-29</c:v>
                </c:pt>
                <c:pt idx="279">
                  <c:v>1.0409601517011419E-29</c:v>
                </c:pt>
                <c:pt idx="280">
                  <c:v>4.3217995541384248E-30</c:v>
                </c:pt>
                <c:pt idx="281">
                  <c:v>1.7843041475334488E-30</c:v>
                </c:pt>
                <c:pt idx="282">
                  <c:v>7.3256623705828534E-31</c:v>
                </c:pt>
                <c:pt idx="283">
                  <c:v>2.9908777486698098E-31</c:v>
                </c:pt>
                <c:pt idx="284">
                  <c:v>1.2142949079397267E-31</c:v>
                </c:pt>
                <c:pt idx="285">
                  <c:v>4.902565843269253E-32</c:v>
                </c:pt>
                <c:pt idx="286">
                  <c:v>1.9683233548012471E-32</c:v>
                </c:pt>
                <c:pt idx="287">
                  <c:v>7.858564194553241E-33</c:v>
                </c:pt>
                <c:pt idx="288">
                  <c:v>3.1200655186644442E-33</c:v>
                </c:pt>
                <c:pt idx="289">
                  <c:v>1.2318504084543086E-33</c:v>
                </c:pt>
                <c:pt idx="290">
                  <c:v>4.836441944118155E-34</c:v>
                </c:pt>
                <c:pt idx="291">
                  <c:v>1.8882858345986246E-34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E7-4F55-BCCC-07F844A0CC31}"/>
            </c:ext>
          </c:extLst>
        </c:ser>
        <c:ser>
          <c:idx val="3"/>
          <c:order val="3"/>
          <c:tx>
            <c:strRef>
              <c:f>'raw comp'!$E$2</c:f>
              <c:strCache>
                <c:ptCount val="1"/>
                <c:pt idx="0">
                  <c:v>C3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comp'!$E$3:$E$294</c:f>
              <c:numCache>
                <c:formatCode>General</c:formatCode>
                <c:ptCount val="292"/>
                <c:pt idx="0">
                  <c:v>3.8560901287071022E-4</c:v>
                </c:pt>
                <c:pt idx="1">
                  <c:v>4.4022433575038292E-4</c:v>
                </c:pt>
                <c:pt idx="2">
                  <c:v>5.0207731631309429E-4</c:v>
                </c:pt>
                <c:pt idx="3">
                  <c:v>5.7205375051136648E-4</c:v>
                </c:pt>
                <c:pt idx="4">
                  <c:v>6.5113757392330307E-4</c:v>
                </c:pt>
                <c:pt idx="5">
                  <c:v>7.4042037266880867E-4</c:v>
                </c:pt>
                <c:pt idx="6">
                  <c:v>8.4111164494608977E-4</c:v>
                </c:pt>
                <c:pt idx="7">
                  <c:v>9.5454985184427064E-4</c:v>
                </c:pt>
                <c:pt idx="8">
                  <c:v>1.0822142955711964E-3</c:v>
                </c:pt>
                <c:pt idx="9">
                  <c:v>1.2257378623258778E-3</c:v>
                </c:pt>
                <c:pt idx="10">
                  <c:v>1.3869206656974232E-3</c:v>
                </c:pt>
                <c:pt idx="11">
                  <c:v>1.5677446246403805E-3</c:v>
                </c:pt>
                <c:pt idx="12">
                  <c:v>1.7703890077124813E-3</c:v>
                </c:pt>
                <c:pt idx="13">
                  <c:v>1.9972469723163796E-3</c:v>
                </c:pt>
                <c:pt idx="14">
                  <c:v>2.2509431241137458E-3</c:v>
                </c:pt>
                <c:pt idx="15">
                  <c:v>2.534352117529027E-3</c:v>
                </c:pt>
                <c:pt idx="16">
                  <c:v>2.850618313284336E-3</c:v>
                </c:pt>
                <c:pt idx="17">
                  <c:v>3.2031765031595759E-3</c:v>
                </c:pt>
                <c:pt idx="18">
                  <c:v>3.5957737056093704E-3</c:v>
                </c:pt>
                <c:pt idx="19">
                  <c:v>4.0324920284497525E-3</c:v>
                </c:pt>
                <c:pt idx="20">
                  <c:v>4.5177725865153239E-3</c:v>
                </c:pt>
                <c:pt idx="21">
                  <c:v>5.056440452950027E-3</c:v>
                </c:pt>
                <c:pt idx="22">
                  <c:v>5.6537306126042703E-3</c:v>
                </c:pt>
                <c:pt idx="23">
                  <c:v>6.3153148748488078E-3</c:v>
                </c:pt>
                <c:pt idx="24">
                  <c:v>7.0473296909685139E-3</c:v>
                </c:pt>
                <c:pt idx="25">
                  <c:v>7.8564048081644477E-3</c:v>
                </c:pt>
                <c:pt idx="26">
                  <c:v>8.7496926780761333E-3</c:v>
                </c:pt>
                <c:pt idx="27">
                  <c:v>9.7348985226562539E-3</c:v>
                </c:pt>
                <c:pt idx="28">
                  <c:v>1.0820310944216352E-2</c:v>
                </c:pt>
                <c:pt idx="29">
                  <c:v>1.2014832949557365E-2</c:v>
                </c:pt>
                <c:pt idx="30">
                  <c:v>1.3328013240361045E-2</c:v>
                </c:pt>
                <c:pt idx="31">
                  <c:v>1.4770077603518859E-2</c:v>
                </c:pt>
                <c:pt idx="32">
                  <c:v>1.6351960215903363E-2</c:v>
                </c:pt>
                <c:pt idx="33">
                  <c:v>1.8085334658348003E-2</c:v>
                </c:pt>
                <c:pt idx="34">
                  <c:v>1.998264441341846E-2</c:v>
                </c:pt>
                <c:pt idx="35">
                  <c:v>2.2057132601072213E-2</c:v>
                </c:pt>
                <c:pt idx="36">
                  <c:v>2.4322870685673258E-2</c:v>
                </c:pt>
                <c:pt idx="37">
                  <c:v>2.679478586723355E-2</c:v>
                </c:pt>
                <c:pt idx="38">
                  <c:v>2.9488686849387477E-2</c:v>
                </c:pt>
                <c:pt idx="39">
                  <c:v>3.2421287656687274E-2</c:v>
                </c:pt>
                <c:pt idx="40">
                  <c:v>3.5610229154564702E-2</c:v>
                </c:pt>
                <c:pt idx="41">
                  <c:v>3.9074097906990832E-2</c:v>
                </c:pt>
                <c:pt idx="42">
                  <c:v>4.283244198974271E-2</c:v>
                </c:pt>
                <c:pt idx="43">
                  <c:v>4.6905783361532873E-2</c:v>
                </c:pt>
                <c:pt idx="44">
                  <c:v>5.1315626381369307E-2</c:v>
                </c:pt>
                <c:pt idx="45">
                  <c:v>5.6084462048686348E-2</c:v>
                </c:pt>
                <c:pt idx="46">
                  <c:v>6.1235767533336108E-2</c:v>
                </c:pt>
                <c:pt idx="47">
                  <c:v>6.6794000555766828E-2</c:v>
                </c:pt>
                <c:pt idx="48">
                  <c:v>7.2784588173957249E-2</c:v>
                </c:pt>
                <c:pt idx="49">
                  <c:v>7.9233909533241428E-2</c:v>
                </c:pt>
                <c:pt idx="50">
                  <c:v>8.6169272138355055E-2</c:v>
                </c:pt>
                <c:pt idx="51">
                  <c:v>9.3618881214165714E-2</c:v>
                </c:pt>
                <c:pt idx="52">
                  <c:v>0.10161180173290311</c:v>
                </c:pt>
                <c:pt idx="53">
                  <c:v>0.11017791270155232</c:v>
                </c:pt>
                <c:pt idx="54">
                  <c:v>0.11934785332365984</c:v>
                </c:pt>
                <c:pt idx="55">
                  <c:v>0.1291529606753547</c:v>
                </c:pt>
                <c:pt idx="56">
                  <c:v>0.13962519856608469</c:v>
                </c:pt>
                <c:pt idx="57">
                  <c:v>0.15079707729057512</c:v>
                </c:pt>
                <c:pt idx="58">
                  <c:v>0.1627015640199328</c:v>
                </c:pt>
                <c:pt idx="59">
                  <c:v>0.17537198362671197</c:v>
                </c:pt>
                <c:pt idx="60">
                  <c:v>0.18884190979114093</c:v>
                </c:pt>
                <c:pt idx="61">
                  <c:v>0.20314504629353855</c:v>
                </c:pt>
                <c:pt idx="62">
                  <c:v>0.21831509846111671</c:v>
                </c:pt>
                <c:pt idx="63">
                  <c:v>0.23438563480571745</c:v>
                </c:pt>
                <c:pt idx="64">
                  <c:v>0.25138993896232703</c:v>
                </c:pt>
                <c:pt idx="65">
                  <c:v>0.26936085211614719</c:v>
                </c:pt>
                <c:pt idx="66">
                  <c:v>0.28833060618822259</c:v>
                </c:pt>
                <c:pt idx="67">
                  <c:v>0.30833064813566935</c:v>
                </c:pt>
                <c:pt idx="68">
                  <c:v>0.32939145581191709</c:v>
                </c:pt>
                <c:pt idx="69">
                  <c:v>0.35154234592448008</c:v>
                </c:pt>
                <c:pt idx="70">
                  <c:v>0.37481127472194997</c:v>
                </c:pt>
                <c:pt idx="71">
                  <c:v>0.39922463213744486</c:v>
                </c:pt>
                <c:pt idx="72">
                  <c:v>0.42480703021185079</c:v>
                </c:pt>
                <c:pt idx="73">
                  <c:v>0.45158108671603081</c:v>
                </c:pt>
                <c:pt idx="74">
                  <c:v>0.47956720498582639</c:v>
                </c:pt>
                <c:pt idx="75">
                  <c:v>0.50878335107622097</c:v>
                </c:pt>
                <c:pt idx="76">
                  <c:v>0.53924482943045071</c:v>
                </c:pt>
                <c:pt idx="77">
                  <c:v>0.57096405834515518</c:v>
                </c:pt>
                <c:pt idx="78">
                  <c:v>0.6039503465927788</c:v>
                </c:pt>
                <c:pt idx="79">
                  <c:v>0.6382096726363542</c:v>
                </c:pt>
                <c:pt idx="80">
                  <c:v>0.67374446793841847</c:v>
                </c:pt>
                <c:pt idx="81">
                  <c:v>0.71055340592414074</c:v>
                </c:pt>
                <c:pt idx="82">
                  <c:v>0.74863119820771107</c:v>
                </c:pt>
                <c:pt idx="83">
                  <c:v>0.78796839972971289</c:v>
                </c:pt>
                <c:pt idx="84">
                  <c:v>0.8285512244806077</c:v>
                </c:pt>
                <c:pt idx="85">
                  <c:v>0.87036137350075116</c:v>
                </c:pt>
                <c:pt idx="86">
                  <c:v>0.9133758768497392</c:v>
                </c:pt>
                <c:pt idx="87">
                  <c:v>0.95756695122662161</c:v>
                </c:pt>
                <c:pt idx="88">
                  <c:v>1.002901874897056</c:v>
                </c:pt>
                <c:pt idx="89">
                  <c:v>1.0493428815432582</c:v>
                </c:pt>
                <c:pt idx="90">
                  <c:v>1.0968470745973296</c:v>
                </c:pt>
                <c:pt idx="91">
                  <c:v>1.1453663635479157</c:v>
                </c:pt>
                <c:pt idx="92">
                  <c:v>1.1948474236241398</c:v>
                </c:pt>
                <c:pt idx="93">
                  <c:v>1.245231680159369</c:v>
                </c:pt>
                <c:pt idx="94">
                  <c:v>1.2964553188208809</c:v>
                </c:pt>
                <c:pt idx="95">
                  <c:v>1.348449322760241</c:v>
                </c:pt>
                <c:pt idx="96">
                  <c:v>1.4011395375937741</c:v>
                </c:pt>
                <c:pt idx="97">
                  <c:v>1.4544467649635791</c:v>
                </c:pt>
                <c:pt idx="98">
                  <c:v>1.5082868852580407</c:v>
                </c:pt>
                <c:pt idx="99">
                  <c:v>1.5625710098877161</c:v>
                </c:pt>
                <c:pt idx="100">
                  <c:v>1.6172056633190823</c:v>
                </c:pt>
                <c:pt idx="101">
                  <c:v>1.6720929948662349</c:v>
                </c:pt>
                <c:pt idx="102">
                  <c:v>1.7271310200307548</c:v>
                </c:pt>
                <c:pt idx="103">
                  <c:v>1.7822138909642218</c:v>
                </c:pt>
                <c:pt idx="104">
                  <c:v>1.8372321954080104</c:v>
                </c:pt>
                <c:pt idx="105">
                  <c:v>1.8920732832428908</c:v>
                </c:pt>
                <c:pt idx="106">
                  <c:v>1.9466216195585297</c:v>
                </c:pt>
                <c:pt idx="107">
                  <c:v>2.0007591629322139</c:v>
                </c:pt>
                <c:pt idx="108">
                  <c:v>2.0543657673890934</c:v>
                </c:pt>
                <c:pt idx="109">
                  <c:v>2.1073196063049999</c:v>
                </c:pt>
                <c:pt idx="110">
                  <c:v>2.1594976163095212</c:v>
                </c:pt>
                <c:pt idx="111">
                  <c:v>2.2107759590536085</c:v>
                </c:pt>
                <c:pt idx="112">
                  <c:v>2.2610304985244882</c:v>
                </c:pt>
                <c:pt idx="113">
                  <c:v>2.310137291423108</c:v>
                </c:pt>
                <c:pt idx="114">
                  <c:v>2.3579730879675145</c:v>
                </c:pt>
                <c:pt idx="115">
                  <c:v>2.4044158403512763</c:v>
                </c:pt>
                <c:pt idx="116">
                  <c:v>2.4493452159709057</c:v>
                </c:pt>
                <c:pt idx="117">
                  <c:v>2.4926431124416562</c:v>
                </c:pt>
                <c:pt idx="118">
                  <c:v>2.5341941713483838</c:v>
                </c:pt>
                <c:pt idx="119">
                  <c:v>2.5738862876284503</c:v>
                </c:pt>
                <c:pt idx="120">
                  <c:v>2.6116111114577811</c:v>
                </c:pt>
                <c:pt idx="121">
                  <c:v>2.6472645395098806</c:v>
                </c:pt>
                <c:pt idx="122">
                  <c:v>2.6807471924812325</c:v>
                </c:pt>
                <c:pt idx="123">
                  <c:v>2.7119648758253141</c:v>
                </c:pt>
                <c:pt idx="124">
                  <c:v>2.7408290207113182</c:v>
                </c:pt>
                <c:pt idx="125">
                  <c:v>2.7672571023223798</c:v>
                </c:pt>
                <c:pt idx="126">
                  <c:v>2.791173032730967</c:v>
                </c:pt>
                <c:pt idx="127">
                  <c:v>2.8125075257354673</c:v>
                </c:pt>
                <c:pt idx="128">
                  <c:v>2.8311984312106531</c:v>
                </c:pt>
                <c:pt idx="129">
                  <c:v>2.8471910367145332</c:v>
                </c:pt>
                <c:pt idx="130">
                  <c:v>2.8604383343034567</c:v>
                </c:pt>
                <c:pt idx="131">
                  <c:v>2.8709012507345819</c:v>
                </c:pt>
                <c:pt idx="132">
                  <c:v>2.878548839478055</c:v>
                </c:pt>
                <c:pt idx="133">
                  <c:v>2.883358433218342</c:v>
                </c:pt>
                <c:pt idx="134">
                  <c:v>2.8853157557929561</c:v>
                </c:pt>
                <c:pt idx="135">
                  <c:v>2.8844149927949312</c:v>
                </c:pt>
                <c:pt idx="136">
                  <c:v>2.880658820350372</c:v>
                </c:pt>
                <c:pt idx="137">
                  <c:v>2.8740583918717437</c:v>
                </c:pt>
                <c:pt idx="138">
                  <c:v>2.8646332828786769</c:v>
                </c:pt>
                <c:pt idx="139">
                  <c:v>2.8524113942683331</c:v>
                </c:pt>
                <c:pt idx="140">
                  <c:v>2.837428814704285</c:v>
                </c:pt>
                <c:pt idx="141">
                  <c:v>2.8197296430737935</c:v>
                </c:pt>
                <c:pt idx="142">
                  <c:v>2.7993657722358831</c:v>
                </c:pt>
                <c:pt idx="143">
                  <c:v>2.7763966355443159</c:v>
                </c:pt>
                <c:pt idx="144">
                  <c:v>2.7508889178781684</c:v>
                </c:pt>
                <c:pt idx="145">
                  <c:v>2.7229162331461061</c:v>
                </c:pt>
                <c:pt idx="146">
                  <c:v>2.6925587704466278</c:v>
                </c:pt>
                <c:pt idx="147">
                  <c:v>2.6599029112637993</c:v>
                </c:pt>
                <c:pt idx="148">
                  <c:v>2.6250408202546232</c:v>
                </c:pt>
                <c:pt idx="149">
                  <c:v>2.5880700123389375</c:v>
                </c:pt>
                <c:pt idx="150">
                  <c:v>2.5490928989344188</c:v>
                </c:pt>
                <c:pt idx="151">
                  <c:v>2.5082163162869469</c:v>
                </c:pt>
                <c:pt idx="152">
                  <c:v>2.4655510389297124</c:v>
                </c:pt>
                <c:pt idx="153">
                  <c:v>2.4212112813625297</c:v>
                </c:pt>
                <c:pt idx="154">
                  <c:v>2.3753141910757343</c:v>
                </c:pt>
                <c:pt idx="155">
                  <c:v>2.3279793360509293</c:v>
                </c:pt>
                <c:pt idx="156">
                  <c:v>2.2793281898539828</c:v>
                </c:pt>
                <c:pt idx="157">
                  <c:v>2.2294836173947008</c:v>
                </c:pt>
                <c:pt idx="158">
                  <c:v>2.1785693643632831</c:v>
                </c:pt>
                <c:pt idx="159">
                  <c:v>2.1267095532670557</c:v>
                </c:pt>
                <c:pt idx="160">
                  <c:v>2.0740281888832559</c:v>
                </c:pt>
                <c:pt idx="161">
                  <c:v>2.0206486758162487</c:v>
                </c:pt>
                <c:pt idx="162">
                  <c:v>1.9666933507020279</c:v>
                </c:pt>
                <c:pt idx="163">
                  <c:v>1.9122830314408898</c:v>
                </c:pt>
                <c:pt idx="164">
                  <c:v>1.8575365856626229</c:v>
                </c:pt>
                <c:pt idx="165">
                  <c:v>1.802570520439303</c:v>
                </c:pt>
                <c:pt idx="166">
                  <c:v>1.7474985950608681</c:v>
                </c:pt>
                <c:pt idx="167">
                  <c:v>1.6924314584800673</c:v>
                </c:pt>
                <c:pt idx="168">
                  <c:v>1.6374763128182539</c:v>
                </c:pt>
                <c:pt idx="169">
                  <c:v>1.5827366041038595</c:v>
                </c:pt>
                <c:pt idx="170">
                  <c:v>1.5283117411933385</c:v>
                </c:pt>
                <c:pt idx="171">
                  <c:v>1.4742968436019106</c:v>
                </c:pt>
                <c:pt idx="172">
                  <c:v>1.4207825187505283</c:v>
                </c:pt>
                <c:pt idx="173">
                  <c:v>1.3678546689180324</c:v>
                </c:pt>
                <c:pt idx="174">
                  <c:v>1.3155943279752125</c:v>
                </c:pt>
                <c:pt idx="175">
                  <c:v>1.2640775277721592</c:v>
                </c:pt>
                <c:pt idx="176">
                  <c:v>1.2133751938533968</c:v>
                </c:pt>
                <c:pt idx="177">
                  <c:v>1.1635530699882508</c:v>
                </c:pt>
                <c:pt idx="178">
                  <c:v>1.1146716708280011</c:v>
                </c:pt>
                <c:pt idx="179">
                  <c:v>1.0667862618376707</c:v>
                </c:pt>
                <c:pt idx="180">
                  <c:v>1.0199468654997967</c:v>
                </c:pt>
                <c:pt idx="181">
                  <c:v>0.97419829265095603</c:v>
                </c:pt>
                <c:pt idx="182">
                  <c:v>0.92958019768981082</c:v>
                </c:pt>
                <c:pt idx="183">
                  <c:v>0.88612715628844252</c:v>
                </c:pt>
                <c:pt idx="184">
                  <c:v>0.84386876414702572</c:v>
                </c:pt>
                <c:pt idx="185">
                  <c:v>0.8028297552555782</c:v>
                </c:pt>
                <c:pt idx="186">
                  <c:v>0.76303013806560338</c:v>
                </c:pt>
                <c:pt idx="187">
                  <c:v>0.72448534792867614</c:v>
                </c:pt>
                <c:pt idx="188">
                  <c:v>0.68720641412817129</c:v>
                </c:pt>
                <c:pt idx="189">
                  <c:v>0.65120013981387426</c:v>
                </c:pt>
                <c:pt idx="190">
                  <c:v>0.61646929314662835</c:v>
                </c:pt>
                <c:pt idx="191">
                  <c:v>0.58301280797078503</c:v>
                </c:pt>
                <c:pt idx="192">
                  <c:v>0.55082599235523655</c:v>
                </c:pt>
                <c:pt idx="193">
                  <c:v>0.51990074337843506</c:v>
                </c:pt>
                <c:pt idx="194">
                  <c:v>0.49022576657806516</c:v>
                </c:pt>
                <c:pt idx="195">
                  <c:v>0.46178679854103349</c:v>
                </c:pt>
                <c:pt idx="196">
                  <c:v>0.43456683117310385</c:v>
                </c:pt>
                <c:pt idx="197">
                  <c:v>0.40854633625885811</c:v>
                </c:pt>
                <c:pt idx="198">
                  <c:v>0.38370348900060169</c:v>
                </c:pt>
                <c:pt idx="199">
                  <c:v>0.36001438930835961</c:v>
                </c:pt>
                <c:pt idx="200">
                  <c:v>0.33745327970110395</c:v>
                </c:pt>
                <c:pt idx="201">
                  <c:v>0.31599275877088046</c:v>
                </c:pt>
                <c:pt idx="202">
                  <c:v>0.29560398925546932</c:v>
                </c:pt>
                <c:pt idx="203">
                  <c:v>0.27625689986073193</c:v>
                </c:pt>
                <c:pt idx="204">
                  <c:v>0.25792038006989565</c:v>
                </c:pt>
                <c:pt idx="205">
                  <c:v>0.24056246727287675</c:v>
                </c:pt>
                <c:pt idx="206">
                  <c:v>0.22415052564350643</c:v>
                </c:pt>
                <c:pt idx="207">
                  <c:v>0.20865141628548065</c:v>
                </c:pt>
                <c:pt idx="208">
                  <c:v>0.19403165825829791</c:v>
                </c:pt>
                <c:pt idx="209">
                  <c:v>0.1802575801817948</c:v>
                </c:pt>
                <c:pt idx="210">
                  <c:v>0.16729546220157382</c:v>
                </c:pt>
                <c:pt idx="211">
                  <c:v>0.15511166817718353</c:v>
                </c:pt>
                <c:pt idx="212">
                  <c:v>0.14367276802996803</c:v>
                </c:pt>
                <c:pt idx="213">
                  <c:v>0.13294565025770633</c:v>
                </c:pt>
                <c:pt idx="214">
                  <c:v>0.12289762468826981</c:v>
                </c:pt>
                <c:pt idx="215">
                  <c:v>0.11349651560435034</c:v>
                </c:pt>
                <c:pt idx="216">
                  <c:v>0.10471074542570918</c:v>
                </c:pt>
                <c:pt idx="217">
                  <c:v>9.6509409184325295E-2</c:v>
                </c:pt>
                <c:pt idx="218">
                  <c:v>8.8862340071259205E-2</c:v>
                </c:pt>
                <c:pt idx="219">
                  <c:v>8.174016637204079E-2</c:v>
                </c:pt>
                <c:pt idx="220">
                  <c:v>7.5114360140038805E-2</c:v>
                </c:pt>
                <c:pt idx="221">
                  <c:v>6.8957277984702581E-2</c:v>
                </c:pt>
                <c:pt idx="222">
                  <c:v>6.3242194373966151E-2</c:v>
                </c:pt>
                <c:pt idx="223">
                  <c:v>5.7943327867675982E-2</c:v>
                </c:pt>
                <c:pt idx="224">
                  <c:v>5.3035860711889135E-2</c:v>
                </c:pt>
                <c:pt idx="225">
                  <c:v>4.8495952232547844E-2</c:v>
                </c:pt>
                <c:pt idx="226">
                  <c:v>4.4300746471653482E-2</c:v>
                </c:pt>
                <c:pt idx="227">
                  <c:v>4.042837450993568E-2</c:v>
                </c:pt>
                <c:pt idx="228">
                  <c:v>3.6857951917446154E-2</c:v>
                </c:pt>
                <c:pt idx="229">
                  <c:v>3.3569571767818655E-2</c:v>
                </c:pt>
                <c:pt idx="230">
                  <c:v>3.0544293643442515E-2</c:v>
                </c:pt>
                <c:pt idx="231">
                  <c:v>2.7764129047811788E-2</c:v>
                </c:pt>
                <c:pt idx="232">
                  <c:v>2.5212023628151052E-2</c:v>
                </c:pt>
                <c:pt idx="233">
                  <c:v>2.2871836596382457E-2</c:v>
                </c:pt>
                <c:pt idx="234">
                  <c:v>2.0728317719887941E-2</c:v>
                </c:pt>
                <c:pt idx="235">
                  <c:v>1.8767082235613731E-2</c:v>
                </c:pt>
                <c:pt idx="236">
                  <c:v>1.6974584022136568E-2</c:v>
                </c:pt>
                <c:pt idx="237">
                  <c:v>1.533808734461386E-2</c:v>
                </c:pt>
                <c:pt idx="238">
                  <c:v>1.3845637467314317E-2</c:v>
                </c:pt>
                <c:pt idx="239">
                  <c:v>1.2486030407891464E-2</c:v>
                </c:pt>
                <c:pt idx="240">
                  <c:v>1.1248782086923472E-2</c:v>
                </c:pt>
                <c:pt idx="241">
                  <c:v>1.0124097105683932E-2</c:v>
                </c:pt>
                <c:pt idx="242">
                  <c:v>9.1028373647955418E-3</c:v>
                </c:pt>
                <c:pt idx="243">
                  <c:v>8.1764907165006138E-3</c:v>
                </c:pt>
                <c:pt idx="244">
                  <c:v>7.3371398238870978E-3</c:v>
                </c:pt>
                <c:pt idx="245">
                  <c:v>6.5774313816501801E-3</c:v>
                </c:pt>
                <c:pt idx="246">
                  <c:v>5.8905458349405825E-3</c:v>
                </c:pt>
                <c:pt idx="247">
                  <c:v>5.2701677156304092E-3</c:v>
                </c:pt>
                <c:pt idx="248">
                  <c:v>4.7104566989787187E-3</c:v>
                </c:pt>
                <c:pt idx="249">
                  <c:v>4.2060194682496232E-3</c:v>
                </c:pt>
                <c:pt idx="250">
                  <c:v>3.7518824603604453E-3</c:v>
                </c:pt>
                <c:pt idx="251">
                  <c:v>3.3434655521385453E-3</c:v>
                </c:pt>
                <c:pt idx="252">
                  <c:v>2.9765567342526639E-3</c:v>
                </c:pt>
                <c:pt idx="253">
                  <c:v>2.6472878083593516E-3</c:v>
                </c:pt>
                <c:pt idx="254">
                  <c:v>2.3521111324569756E-3</c:v>
                </c:pt>
                <c:pt idx="255">
                  <c:v>2.0877774298528702E-3</c:v>
                </c:pt>
                <c:pt idx="256">
                  <c:v>1.8513146684981784E-3</c:v>
                </c:pt>
                <c:pt idx="257">
                  <c:v>1.6400080097000924E-3</c:v>
                </c:pt>
                <c:pt idx="258">
                  <c:v>1.4513808183465851E-3</c:v>
                </c:pt>
                <c:pt idx="259">
                  <c:v>1.2831767207351012E-3</c:v>
                </c:pt>
                <c:pt idx="260">
                  <c:v>1.1333426908406656E-3</c:v>
                </c:pt>
                <c:pt idx="261">
                  <c:v>1.0000131413454337E-3</c:v>
                </c:pt>
                <c:pt idx="262">
                  <c:v>8.8149499193341673E-4</c:v>
                </c:pt>
                <c:pt idx="263">
                  <c:v>7.7625368418285563E-4</c:v>
                </c:pt>
                <c:pt idx="264">
                  <c:v>6.8290010981585862E-4</c:v>
                </c:pt>
                <c:pt idx="265">
                  <c:v>6.0017841704187839E-4</c:v>
                </c:pt>
                <c:pt idx="266">
                  <c:v>5.2695465821034544E-4</c:v>
                </c:pt>
                <c:pt idx="267">
                  <c:v>4.6220624092163621E-4</c:v>
                </c:pt>
                <c:pt idx="268">
                  <c:v>4.0501214408855435E-4</c:v>
                </c:pt>
                <c:pt idx="269">
                  <c:v>3.5454386014921804E-4</c:v>
                </c:pt>
                <c:pt idx="270">
                  <c:v>3.1005702466431972E-4</c:v>
                </c:pt>
                <c:pt idx="271">
                  <c:v>2.7088369484752368E-4</c:v>
                </c:pt>
                <c:pt idx="272">
                  <c:v>2.3642523913966766E-4</c:v>
                </c:pt>
                <c:pt idx="273">
                  <c:v>2.0614580071014451E-4</c:v>
                </c:pt>
                <c:pt idx="274">
                  <c:v>1.7956629871964468E-4</c:v>
                </c:pt>
                <c:pt idx="275">
                  <c:v>1.5625893227699827E-4</c:v>
                </c:pt>
                <c:pt idx="276">
                  <c:v>1.3584215324125977E-4</c:v>
                </c:pt>
                <c:pt idx="277">
                  <c:v>1.1797607533306135E-4</c:v>
                </c:pt>
                <c:pt idx="278">
                  <c:v>1.0235828840352052E-4</c:v>
                </c:pt>
                <c:pt idx="279">
                  <c:v>8.8720048143910507E-5</c:v>
                </c:pt>
                <c:pt idx="280">
                  <c:v>7.6822812986371248E-5</c:v>
                </c:pt>
                <c:pt idx="281">
                  <c:v>6.6455101428734633E-5</c:v>
                </c:pt>
                <c:pt idx="282">
                  <c:v>5.7429644500705919E-5</c:v>
                </c:pt>
                <c:pt idx="283">
                  <c:v>4.9580809561655868E-5</c:v>
                </c:pt>
                <c:pt idx="284">
                  <c:v>4.2762273071429897E-5</c:v>
                </c:pt>
                <c:pt idx="285">
                  <c:v>3.6844921395764917E-5</c:v>
                </c:pt>
                <c:pt idx="286">
                  <c:v>3.1714960089546827E-5</c:v>
                </c:pt>
                <c:pt idx="287">
                  <c:v>2.7272213438047231E-5</c:v>
                </c:pt>
                <c:pt idx="288">
                  <c:v>2.3428597323506907E-5</c:v>
                </c:pt>
                <c:pt idx="289">
                  <c:v>2.0106749718181207E-5</c:v>
                </c:pt>
                <c:pt idx="290">
                  <c:v>1.7238804282442126E-5</c:v>
                </c:pt>
                <c:pt idx="291">
                  <c:v>1.4765293665870147E-5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E7-4F55-BCCC-07F844A0CC31}"/>
            </c:ext>
          </c:extLst>
        </c:ser>
        <c:ser>
          <c:idx val="4"/>
          <c:order val="4"/>
          <c:tx>
            <c:strRef>
              <c:f>'raw comp'!$F$2</c:f>
              <c:strCache>
                <c:ptCount val="1"/>
                <c:pt idx="0">
                  <c:v>C4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comp'!$F$3:$F$294</c:f>
              <c:numCache>
                <c:formatCode>General</c:formatCode>
                <c:ptCount val="292"/>
                <c:pt idx="0">
                  <c:v>1.7558210771232013E-4</c:v>
                </c:pt>
                <c:pt idx="1">
                  <c:v>1.8929256932362606E-4</c:v>
                </c:pt>
                <c:pt idx="2">
                  <c:v>2.0400208158644547E-4</c:v>
                </c:pt>
                <c:pt idx="3">
                  <c:v>2.1977756454828428E-4</c:v>
                </c:pt>
                <c:pt idx="4">
                  <c:v>2.3668996140255912E-4</c:v>
                </c:pt>
                <c:pt idx="5">
                  <c:v>2.5481444629075231E-4</c:v>
                </c:pt>
                <c:pt idx="6">
                  <c:v>2.7423064043478006E-4</c:v>
                </c:pt>
                <c:pt idx="7">
                  <c:v>2.9502283676870818E-4</c:v>
                </c:pt>
                <c:pt idx="8">
                  <c:v>3.1728023323027924E-4</c:v>
                </c:pt>
                <c:pt idx="9">
                  <c:v>3.4109717486291354E-4</c:v>
                </c:pt>
                <c:pt idx="10">
                  <c:v>3.6657340486789483E-4</c:v>
                </c:pt>
                <c:pt idx="11">
                  <c:v>3.9381432473421481E-4</c:v>
                </c:pt>
                <c:pt idx="12">
                  <c:v>4.2293126356004708E-4</c:v>
                </c:pt>
                <c:pt idx="13">
                  <c:v>4.5404175666499056E-4</c:v>
                </c:pt>
                <c:pt idx="14">
                  <c:v>4.8726983357593763E-4</c:v>
                </c:pt>
                <c:pt idx="15">
                  <c:v>5.2274631545176414E-4</c:v>
                </c:pt>
                <c:pt idx="16">
                  <c:v>5.6060912199281418E-4</c:v>
                </c:pt>
                <c:pt idx="17">
                  <c:v>6.010035878604255E-4</c:v>
                </c:pt>
                <c:pt idx="18">
                  <c:v>6.4408278860942345E-4</c:v>
                </c:pt>
                <c:pt idx="19">
                  <c:v>6.9000787611251562E-4</c:v>
                </c:pt>
                <c:pt idx="20">
                  <c:v>7.389484234299181E-4</c:v>
                </c:pt>
                <c:pt idx="21">
                  <c:v>7.9108277905016457E-4</c:v>
                </c:pt>
                <c:pt idx="22">
                  <c:v>8.4659843039897389E-4</c:v>
                </c:pt>
                <c:pt idx="23">
                  <c:v>9.0569237648217968E-4</c:v>
                </c:pt>
                <c:pt idx="24">
                  <c:v>9.6857150949604474E-4</c:v>
                </c:pt>
                <c:pt idx="25">
                  <c:v>1.0354530052038022E-3</c:v>
                </c:pt>
                <c:pt idx="26">
                  <c:v>1.1065647218409535E-3</c:v>
                </c:pt>
                <c:pt idx="27">
                  <c:v>1.1821456072736451E-3</c:v>
                </c:pt>
                <c:pt idx="28">
                  <c:v>1.262446114094452E-3</c:v>
                </c:pt>
                <c:pt idx="29">
                  <c:v>1.3477286222980313E-3</c:v>
                </c:pt>
                <c:pt idx="30">
                  <c:v>1.4382678691353596E-3</c:v>
                </c:pt>
                <c:pt idx="31">
                  <c:v>1.5343513856997839E-3</c:v>
                </c:pt>
                <c:pt idx="32">
                  <c:v>1.6362799397507783E-3</c:v>
                </c:pt>
                <c:pt idx="33">
                  <c:v>1.7443679842321595E-3</c:v>
                </c:pt>
                <c:pt idx="34">
                  <c:v>1.8589441108907787E-3</c:v>
                </c:pt>
                <c:pt idx="35">
                  <c:v>1.9803515083491479E-3</c:v>
                </c:pt>
                <c:pt idx="36">
                  <c:v>2.1089484239313794E-3</c:v>
                </c:pt>
                <c:pt idx="37">
                  <c:v>2.2451086284861997E-3</c:v>
                </c:pt>
                <c:pt idx="38">
                  <c:v>2.389221883393616E-3</c:v>
                </c:pt>
                <c:pt idx="39">
                  <c:v>2.5416944088833908E-3</c:v>
                </c:pt>
                <c:pt idx="40">
                  <c:v>2.7029493527337047E-3</c:v>
                </c:pt>
                <c:pt idx="41">
                  <c:v>2.8734272583574136E-3</c:v>
                </c:pt>
                <c:pt idx="42">
                  <c:v>3.0535865312214016E-3</c:v>
                </c:pt>
                <c:pt idx="43">
                  <c:v>3.2439039024816534E-3</c:v>
                </c:pt>
                <c:pt idx="44">
                  <c:v>3.4448748886529968E-3</c:v>
                </c:pt>
                <c:pt idx="45">
                  <c:v>3.6570142460683364E-3</c:v>
                </c:pt>
                <c:pt idx="46">
                  <c:v>3.880856418817448E-3</c:v>
                </c:pt>
                <c:pt idx="47">
                  <c:v>4.1169559787905671E-3</c:v>
                </c:pt>
                <c:pt idx="48">
                  <c:v>4.3658880563871303E-3</c:v>
                </c:pt>
                <c:pt idx="49">
                  <c:v>4.6282487603851036E-3</c:v>
                </c:pt>
                <c:pt idx="50">
                  <c:v>4.9046555854020584E-3</c:v>
                </c:pt>
                <c:pt idx="51">
                  <c:v>5.195747805315367E-3</c:v>
                </c:pt>
                <c:pt idx="52">
                  <c:v>5.5021868509459127E-3</c:v>
                </c:pt>
                <c:pt idx="53">
                  <c:v>5.8246566702479276E-3</c:v>
                </c:pt>
                <c:pt idx="54">
                  <c:v>6.1638640691872235E-3</c:v>
                </c:pt>
                <c:pt idx="55">
                  <c:v>6.5205390314311586E-3</c:v>
                </c:pt>
                <c:pt idx="56">
                  <c:v>6.8954350149170555E-3</c:v>
                </c:pt>
                <c:pt idx="57">
                  <c:v>7.2893292233110968E-3</c:v>
                </c:pt>
                <c:pt idx="58">
                  <c:v>7.7030228503177306E-3</c:v>
                </c:pt>
                <c:pt idx="59">
                  <c:v>8.1373412947506191E-3</c:v>
                </c:pt>
                <c:pt idx="60">
                  <c:v>8.5931343442299819E-3</c:v>
                </c:pt>
                <c:pt idx="61">
                  <c:v>9.0712763253290498E-3</c:v>
                </c:pt>
                <c:pt idx="62">
                  <c:v>9.5726662179536938E-3</c:v>
                </c:pt>
                <c:pt idx="63">
                  <c:v>1.0098227731704944E-2</c:v>
                </c:pt>
                <c:pt idx="64">
                  <c:v>1.0648909341944332E-2</c:v>
                </c:pt>
                <c:pt idx="65">
                  <c:v>1.1225684283257513E-2</c:v>
                </c:pt>
                <c:pt idx="66">
                  <c:v>1.1829550497991389E-2</c:v>
                </c:pt>
                <c:pt idx="67">
                  <c:v>1.24615305375266E-2</c:v>
                </c:pt>
                <c:pt idx="68">
                  <c:v>1.3122671413939115E-2</c:v>
                </c:pt>
                <c:pt idx="69">
                  <c:v>1.3814044399702644E-2</c:v>
                </c:pt>
                <c:pt idx="70">
                  <c:v>1.4536744773089232E-2</c:v>
                </c:pt>
                <c:pt idx="71">
                  <c:v>1.5291891506936821E-2</c:v>
                </c:pt>
                <c:pt idx="72">
                  <c:v>1.6080626898472269E-2</c:v>
                </c:pt>
                <c:pt idx="73">
                  <c:v>1.6904116137905371E-2</c:v>
                </c:pt>
                <c:pt idx="74">
                  <c:v>1.7763546813544171E-2</c:v>
                </c:pt>
                <c:pt idx="75">
                  <c:v>1.8660128351225515E-2</c:v>
                </c:pt>
                <c:pt idx="76">
                  <c:v>1.9595091385906357E-2</c:v>
                </c:pt>
                <c:pt idx="77">
                  <c:v>2.0569687063322368E-2</c:v>
                </c:pt>
                <c:pt idx="78">
                  <c:v>2.1585186269689981E-2</c:v>
                </c:pt>
                <c:pt idx="79">
                  <c:v>2.2642878787507353E-2</c:v>
                </c:pt>
                <c:pt idx="80">
                  <c:v>2.3744072375598415E-2</c:v>
                </c:pt>
                <c:pt idx="81">
                  <c:v>2.4890091771642583E-2</c:v>
                </c:pt>
                <c:pt idx="82">
                  <c:v>2.6082277615541303E-2</c:v>
                </c:pt>
                <c:pt idx="83">
                  <c:v>2.7321985292090737E-2</c:v>
                </c:pt>
                <c:pt idx="84">
                  <c:v>2.8610583691558656E-2</c:v>
                </c:pt>
                <c:pt idx="85">
                  <c:v>2.9949453886902646E-2</c:v>
                </c:pt>
                <c:pt idx="86">
                  <c:v>3.1339987726515181E-2</c:v>
                </c:pt>
                <c:pt idx="87">
                  <c:v>3.278358634154125E-2</c:v>
                </c:pt>
                <c:pt idx="88">
                  <c:v>3.4281658566983217E-2</c:v>
                </c:pt>
                <c:pt idx="89">
                  <c:v>3.5835619275987877E-2</c:v>
                </c:pt>
                <c:pt idx="90">
                  <c:v>3.7446887626900321E-2</c:v>
                </c:pt>
                <c:pt idx="91">
                  <c:v>3.9116885222868804E-2</c:v>
                </c:pt>
                <c:pt idx="92">
                  <c:v>4.084703418399524E-2</c:v>
                </c:pt>
                <c:pt idx="93">
                  <c:v>4.2638755132244008E-2</c:v>
                </c:pt>
                <c:pt idx="94">
                  <c:v>4.4493465089550578E-2</c:v>
                </c:pt>
                <c:pt idx="95">
                  <c:v>4.641257528980898E-2</c:v>
                </c:pt>
                <c:pt idx="96">
                  <c:v>4.8397488905662499E-2</c:v>
                </c:pt>
                <c:pt idx="97">
                  <c:v>5.0449598691275792E-2</c:v>
                </c:pt>
                <c:pt idx="98">
                  <c:v>5.257028454252876E-2</c:v>
                </c:pt>
                <c:pt idx="99">
                  <c:v>5.4760910976340949E-2</c:v>
                </c:pt>
                <c:pt idx="100">
                  <c:v>5.7022824531110343E-2</c:v>
                </c:pt>
                <c:pt idx="101">
                  <c:v>5.9357351090532251E-2</c:v>
                </c:pt>
                <c:pt idx="102">
                  <c:v>6.176579313335024E-2</c:v>
                </c:pt>
                <c:pt idx="103">
                  <c:v>6.4249426911882679E-2</c:v>
                </c:pt>
                <c:pt idx="104">
                  <c:v>6.6809499562463598E-2</c:v>
                </c:pt>
                <c:pt idx="105">
                  <c:v>6.9447226151234512E-2</c:v>
                </c:pt>
                <c:pt idx="106">
                  <c:v>7.216378665902505E-2</c:v>
                </c:pt>
                <c:pt idx="107">
                  <c:v>7.4960322909362165E-2</c:v>
                </c:pt>
                <c:pt idx="108">
                  <c:v>7.7837935443949069E-2</c:v>
                </c:pt>
                <c:pt idx="109">
                  <c:v>8.0797680350258735E-2</c:v>
                </c:pt>
                <c:pt idx="110">
                  <c:v>8.3840566046186227E-2</c:v>
                </c:pt>
                <c:pt idx="111">
                  <c:v>8.6967550027001878E-2</c:v>
                </c:pt>
                <c:pt idx="112">
                  <c:v>9.0179535580143522E-2</c:v>
                </c:pt>
                <c:pt idx="113">
                  <c:v>9.3477368473673134E-2</c:v>
                </c:pt>
                <c:pt idx="114">
                  <c:v>9.6861833624510507E-2</c:v>
                </c:pt>
                <c:pt idx="115">
                  <c:v>0.10033365175283125</c:v>
                </c:pt>
                <c:pt idx="116">
                  <c:v>0.10389347602928724</c:v>
                </c:pt>
                <c:pt idx="117">
                  <c:v>0.10754188872196725</c:v>
                </c:pt>
                <c:pt idx="118">
                  <c:v>0.11127939785026532</c:v>
                </c:pt>
                <c:pt idx="119">
                  <c:v>0.1151064338530628</c:v>
                </c:pt>
                <c:pt idx="120">
                  <c:v>0.11902334627885561</c:v>
                </c:pt>
                <c:pt idx="121">
                  <c:v>0.12303040050567013</c:v>
                </c:pt>
                <c:pt idx="122">
                  <c:v>0.12712777449880741</c:v>
                </c:pt>
                <c:pt idx="123">
                  <c:v>0.13131555561463723</c:v>
                </c:pt>
                <c:pt idx="124">
                  <c:v>0.13559373745882503</c:v>
                </c:pt>
                <c:pt idx="125">
                  <c:v>0.13996221680752155</c:v>
                </c:pt>
                <c:pt idx="126">
                  <c:v>0.14442079060016871</c:v>
                </c:pt>
                <c:pt idx="127">
                  <c:v>0.1489691530126819</c:v>
                </c:pt>
                <c:pt idx="128">
                  <c:v>0.15360689261985042</c:v>
                </c:pt>
                <c:pt idx="129">
                  <c:v>0.15833348965586042</c:v>
                </c:pt>
                <c:pt idx="130">
                  <c:v>0.16314831338188041</c:v>
                </c:pt>
                <c:pt idx="131">
                  <c:v>0.16805061956966411</c:v>
                </c:pt>
                <c:pt idx="132">
                  <c:v>0.17303954811011274</c:v>
                </c:pt>
                <c:pt idx="133">
                  <c:v>0.17811412075570052</c:v>
                </c:pt>
                <c:pt idx="134">
                  <c:v>0.18327323900560477</c:v>
                </c:pt>
                <c:pt idx="135">
                  <c:v>0.18851568214228803</c:v>
                </c:pt>
                <c:pt idx="136">
                  <c:v>0.19384010542816363</c:v>
                </c:pt>
                <c:pt idx="137">
                  <c:v>0.19924503847082642</c:v>
                </c:pt>
                <c:pt idx="138">
                  <c:v>0.20472888376515735</c:v>
                </c:pt>
                <c:pt idx="139">
                  <c:v>0.21028991542040504</c:v>
                </c:pt>
                <c:pt idx="140">
                  <c:v>0.21592627808011505</c:v>
                </c:pt>
                <c:pt idx="141">
                  <c:v>0.22163598604251719</c:v>
                </c:pt>
                <c:pt idx="142">
                  <c:v>0.22741692258868823</c:v>
                </c:pt>
                <c:pt idx="143">
                  <c:v>0.23326683952549115</c:v>
                </c:pt>
                <c:pt idx="144">
                  <c:v>0.23918335694994186</c:v>
                </c:pt>
                <c:pt idx="145">
                  <c:v>0.24516396324128045</c:v>
                </c:pt>
                <c:pt idx="146">
                  <c:v>0.2512060152866204</c:v>
                </c:pt>
                <c:pt idx="147">
                  <c:v>0.25730673894561767</c:v>
                </c:pt>
                <c:pt idx="148">
                  <c:v>0.26346322975914654</c:v>
                </c:pt>
                <c:pt idx="149">
                  <c:v>0.26967245390648598</c:v>
                </c:pt>
                <c:pt idx="150">
                  <c:v>0.27593124941501301</c:v>
                </c:pt>
                <c:pt idx="151">
                  <c:v>0.28223632762587014</c:v>
                </c:pt>
                <c:pt idx="152">
                  <c:v>0.28858427491851907</c:v>
                </c:pt>
                <c:pt idx="153">
                  <c:v>0.29497155469652092</c:v>
                </c:pt>
                <c:pt idx="154">
                  <c:v>0.30139450963628545</c:v>
                </c:pt>
                <c:pt idx="155">
                  <c:v>0.30784936419992343</c:v>
                </c:pt>
                <c:pt idx="156">
                  <c:v>0.31433222741270112</c:v>
                </c:pt>
                <c:pt idx="157">
                  <c:v>0.3208390959049553</c:v>
                </c:pt>
                <c:pt idx="158">
                  <c:v>0.32736585721766542</c:v>
                </c:pt>
                <c:pt idx="159">
                  <c:v>0.33390829337021027</c:v>
                </c:pt>
                <c:pt idx="160">
                  <c:v>0.34046208468815464</c:v>
                </c:pt>
                <c:pt idx="161">
                  <c:v>0.34702281388822409</c:v>
                </c:pt>
                <c:pt idx="162">
                  <c:v>0.35358597041693107</c:v>
                </c:pt>
                <c:pt idx="163">
                  <c:v>0.36014695503861555</c:v>
                </c:pt>
                <c:pt idx="164">
                  <c:v>0.36670108466796597</c:v>
                </c:pt>
                <c:pt idx="165">
                  <c:v>0.37324359744138391</c:v>
                </c:pt>
                <c:pt idx="166">
                  <c:v>0.37976965802086082</c:v>
                </c:pt>
                <c:pt idx="167">
                  <c:v>0.3862743631233424</c:v>
                </c:pt>
                <c:pt idx="168">
                  <c:v>0.39275274726787018</c:v>
                </c:pt>
                <c:pt idx="169">
                  <c:v>0.3991997887321187</c:v>
                </c:pt>
                <c:pt idx="170">
                  <c:v>0.40561041570927803</c:v>
                </c:pt>
                <c:pt idx="171">
                  <c:v>0.4119795126555868</c:v>
                </c:pt>
                <c:pt idx="172">
                  <c:v>0.41830192681818723</c:v>
                </c:pt>
                <c:pt idx="173">
                  <c:v>0.42457247493235756</c:v>
                </c:pt>
                <c:pt idx="174">
                  <c:v>0.43078595007658943</c:v>
                </c:pt>
                <c:pt idx="175">
                  <c:v>0.43693712867340373</c:v>
                </c:pt>
                <c:pt idx="176">
                  <c:v>0.44302077762325814</c:v>
                </c:pt>
                <c:pt idx="177">
                  <c:v>0.44903166155838076</c:v>
                </c:pt>
                <c:pt idx="178">
                  <c:v>0.45496455020288018</c:v>
                </c:pt>
                <c:pt idx="179">
                  <c:v>0.46081422582502446</c:v>
                </c:pt>
                <c:pt idx="180">
                  <c:v>0.46657549076716204</c:v>
                </c:pt>
                <c:pt idx="181">
                  <c:v>0.4722431750383721</c:v>
                </c:pt>
                <c:pt idx="182">
                  <c:v>0.47781214395457827</c:v>
                </c:pt>
                <c:pt idx="183">
                  <c:v>0.48327730581055522</c:v>
                </c:pt>
                <c:pt idx="184">
                  <c:v>0.4886336195679814</c:v>
                </c:pt>
                <c:pt idx="185">
                  <c:v>0.49387610254346531</c:v>
                </c:pt>
                <c:pt idx="186">
                  <c:v>0.49899983808028542</c:v>
                </c:pt>
                <c:pt idx="187">
                  <c:v>0.50399998318743944</c:v>
                </c:pt>
                <c:pt idx="188">
                  <c:v>0.50887177612950352</c:v>
                </c:pt>
                <c:pt idx="189">
                  <c:v>0.51361054395074479</c:v>
                </c:pt>
                <c:pt idx="190">
                  <c:v>0.51821170991692944</c:v>
                </c:pt>
                <c:pt idx="191">
                  <c:v>0.52267080085830286</c:v>
                </c:pt>
                <c:pt idx="192">
                  <c:v>0.52698345439730998</c:v>
                </c:pt>
                <c:pt idx="193">
                  <c:v>0.53114542604475468</c:v>
                </c:pt>
                <c:pt idx="194">
                  <c:v>0.53515259614827915</c:v>
                </c:pt>
                <c:pt idx="195">
                  <c:v>0.53900097667727409</c:v>
                </c:pt>
                <c:pt idx="196">
                  <c:v>0.54268671782860101</c:v>
                </c:pt>
                <c:pt idx="197">
                  <c:v>0.54620611443783296</c:v>
                </c:pt>
                <c:pt idx="198">
                  <c:v>0.54955561218108429</c:v>
                </c:pt>
                <c:pt idx="199">
                  <c:v>0.55273181355290835</c:v>
                </c:pt>
                <c:pt idx="200">
                  <c:v>0.55573148360620439</c:v>
                </c:pt>
                <c:pt idx="201">
                  <c:v>0.5585515554405609</c:v>
                </c:pt>
                <c:pt idx="202">
                  <c:v>0.56118913542601045</c:v>
                </c:pt>
                <c:pt idx="203">
                  <c:v>0.56364150814974434</c:v>
                </c:pt>
                <c:pt idx="204">
                  <c:v>0.56590614107395154</c:v>
                </c:pt>
                <c:pt idx="205">
                  <c:v>0.56798068889360032</c:v>
                </c:pt>
                <c:pt idx="206">
                  <c:v>0.56986299758366765</c:v>
                </c:pt>
                <c:pt idx="207">
                  <c:v>0.5715511081260396</c:v>
                </c:pt>
                <c:pt idx="208">
                  <c:v>0.57304325990705784</c:v>
                </c:pt>
                <c:pt idx="209">
                  <c:v>0.57433789377746325</c:v>
                </c:pt>
                <c:pt idx="210">
                  <c:v>0.57543365476729325</c:v>
                </c:pt>
                <c:pt idx="211">
                  <c:v>0.57632939444911424</c:v>
                </c:pt>
                <c:pt idx="212">
                  <c:v>0.5770241729438208</c:v>
                </c:pt>
                <c:pt idx="213">
                  <c:v>0.57751726056409602</c:v>
                </c:pt>
                <c:pt idx="214">
                  <c:v>0.57780813909151252</c:v>
                </c:pt>
                <c:pt idx="215">
                  <c:v>0.57789650268414183</c:v>
                </c:pt>
                <c:pt idx="216">
                  <c:v>0.57778225841245145</c:v>
                </c:pt>
                <c:pt idx="217">
                  <c:v>0.57746552642217086</c:v>
                </c:pt>
                <c:pt idx="218">
                  <c:v>0.57694663972372928</c:v>
                </c:pt>
                <c:pt idx="219">
                  <c:v>0.57622614360878177</c:v>
                </c:pt>
                <c:pt idx="220">
                  <c:v>0.57530479469525342</c:v>
                </c:pt>
                <c:pt idx="221">
                  <c:v>0.57418355960324452</c:v>
                </c:pt>
                <c:pt idx="222">
                  <c:v>0.57286361326503765</c:v>
                </c:pt>
                <c:pt idx="223">
                  <c:v>0.57134633687334679</c:v>
                </c:pt>
                <c:pt idx="224">
                  <c:v>0.56963331547281959</c:v>
                </c:pt>
                <c:pt idx="225">
                  <c:v>0.56772633520067539</c:v>
                </c:pt>
                <c:pt idx="226">
                  <c:v>0.56562738018320069</c:v>
                </c:pt>
                <c:pt idx="227">
                  <c:v>0.56333862909565247</c:v>
                </c:pt>
                <c:pt idx="228">
                  <c:v>0.56086245139391722</c:v>
                </c:pt>
                <c:pt idx="229">
                  <c:v>0.5582014032270487</c:v>
                </c:pt>
                <c:pt idx="230">
                  <c:v>0.55535822304055527</c:v>
                </c:pt>
                <c:pt idx="231">
                  <c:v>0.55233582688101934</c:v>
                </c:pt>
                <c:pt idx="232">
                  <c:v>0.54913730341332001</c:v>
                </c:pt>
                <c:pt idx="233">
                  <c:v>0.54576590866237062</c:v>
                </c:pt>
                <c:pt idx="234">
                  <c:v>0.54222506049189967</c:v>
                </c:pt>
                <c:pt idx="235">
                  <c:v>0.53851833283337669</c:v>
                </c:pt>
                <c:pt idx="236">
                  <c:v>0.53464944967871153</c:v>
                </c:pt>
                <c:pt idx="237">
                  <c:v>0.53062227885085633</c:v>
                </c:pt>
                <c:pt idx="238">
                  <c:v>0.52644082556687899</c:v>
                </c:pt>
                <c:pt idx="239">
                  <c:v>0.5221092258084914</c:v>
                </c:pt>
                <c:pt idx="240">
                  <c:v>0.51763173951536678</c:v>
                </c:pt>
                <c:pt idx="241">
                  <c:v>0.51301274361690363</c:v>
                </c:pt>
                <c:pt idx="242">
                  <c:v>0.50825672491835749</c:v>
                </c:pt>
                <c:pt idx="243">
                  <c:v>0.50336827285748487</c:v>
                </c:pt>
                <c:pt idx="244">
                  <c:v>0.49835207214802019</c:v>
                </c:pt>
                <c:pt idx="245">
                  <c:v>0.49321289532643126</c:v>
                </c:pt>
                <c:pt idx="246">
                  <c:v>0.48795559521848514</c:v>
                </c:pt>
                <c:pt idx="247">
                  <c:v>0.48258509734218308</c:v>
                </c:pt>
                <c:pt idx="248">
                  <c:v>0.47710639226361717</c:v>
                </c:pt>
                <c:pt idx="249">
                  <c:v>0.47152452792223909</c:v>
                </c:pt>
                <c:pt idx="250">
                  <c:v>0.46584460194192745</c:v>
                </c:pt>
                <c:pt idx="251">
                  <c:v>0.46007175394409383</c:v>
                </c:pt>
                <c:pt idx="252">
                  <c:v>0.45421115787887351</c:v>
                </c:pt>
                <c:pt idx="253">
                  <c:v>0.44826801439021269</c:v>
                </c:pt>
                <c:pt idx="254">
                  <c:v>0.44224754323038912</c:v>
                </c:pt>
                <c:pt idx="255">
                  <c:v>0.43615497573918643</c:v>
                </c:pt>
                <c:pt idx="256">
                  <c:v>0.4299955474025885</c:v>
                </c:pt>
                <c:pt idx="257">
                  <c:v>0.42377449050546945</c:v>
                </c:pt>
                <c:pt idx="258">
                  <c:v>0.41749702689232993</c:v>
                </c:pt>
                <c:pt idx="259">
                  <c:v>0.41116836084966873</c:v>
                </c:pt>
                <c:pt idx="260">
                  <c:v>0.40479367212309153</c:v>
                </c:pt>
                <c:pt idx="261">
                  <c:v>0.39837810908173532</c:v>
                </c:pt>
                <c:pt idx="262">
                  <c:v>0.39192678204204273</c:v>
                </c:pt>
                <c:pt idx="263">
                  <c:v>0.38544475676234669</c:v>
                </c:pt>
                <c:pt idx="264">
                  <c:v>0.37893704811912982</c:v>
                </c:pt>
                <c:pt idx="265">
                  <c:v>0.37240861397520897</c:v>
                </c:pt>
                <c:pt idx="266">
                  <c:v>0.36586434924945843</c:v>
                </c:pt>
                <c:pt idx="267">
                  <c:v>0.35930908019703517</c:v>
                </c:pt>
                <c:pt idx="268">
                  <c:v>0.35274755890840548</c:v>
                </c:pt>
                <c:pt idx="269">
                  <c:v>0.34618445803479436</c:v>
                </c:pt>
                <c:pt idx="270">
                  <c:v>0.33962436574699462</c:v>
                </c:pt>
                <c:pt idx="271">
                  <c:v>0.33307178093377859</c:v>
                </c:pt>
                <c:pt idx="272">
                  <c:v>0.32653110864545953</c:v>
                </c:pt>
                <c:pt idx="273">
                  <c:v>0.32000665578744797</c:v>
                </c:pt>
                <c:pt idx="274">
                  <c:v>0.3135026270679499</c:v>
                </c:pt>
                <c:pt idx="275">
                  <c:v>0.3070231212032547</c:v>
                </c:pt>
                <c:pt idx="276">
                  <c:v>0.30057212738336653</c:v>
                </c:pt>
                <c:pt idx="277">
                  <c:v>0.29415352200004635</c:v>
                </c:pt>
                <c:pt idx="278">
                  <c:v>0.28777106563865046</c:v>
                </c:pt>
                <c:pt idx="279">
                  <c:v>0.28142840033448402</c:v>
                </c:pt>
                <c:pt idx="280">
                  <c:v>0.27512904709372948</c:v>
                </c:pt>
                <c:pt idx="281">
                  <c:v>0.2688764036783669</c:v>
                </c:pt>
                <c:pt idx="282">
                  <c:v>0.262673742653875</c:v>
                </c:pt>
                <c:pt idx="283">
                  <c:v>0.25652420969789236</c:v>
                </c:pt>
                <c:pt idx="284">
                  <c:v>0.25043082216742485</c:v>
                </c:pt>
                <c:pt idx="285">
                  <c:v>0.24439646792161357</c:v>
                </c:pt>
                <c:pt idx="286">
                  <c:v>0.2384239043965295</c:v>
                </c:pt>
                <c:pt idx="287">
                  <c:v>0.23251575792793025</c:v>
                </c:pt>
                <c:pt idx="288">
                  <c:v>0.226674523317413</c:v>
                </c:pt>
                <c:pt idx="289">
                  <c:v>0.22090256363691743</c:v>
                </c:pt>
                <c:pt idx="290">
                  <c:v>0.21520211026607897</c:v>
                </c:pt>
                <c:pt idx="291">
                  <c:v>0.2095752631565074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E7-4F55-BCCC-07F844A0CC31}"/>
            </c:ext>
          </c:extLst>
        </c:ser>
        <c:ser>
          <c:idx val="5"/>
          <c:order val="5"/>
          <c:tx>
            <c:v>computed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comp'!$H$3:$H$294</c:f>
              <c:numCache>
                <c:formatCode>General</c:formatCode>
                <c:ptCount val="292"/>
                <c:pt idx="0">
                  <c:v>1.7532832138622831E-3</c:v>
                </c:pt>
                <c:pt idx="1">
                  <c:v>2.4173891205139094E-3</c:v>
                </c:pt>
                <c:pt idx="2">
                  <c:v>3.3608694812168089E-3</c:v>
                </c:pt>
                <c:pt idx="3">
                  <c:v>4.6947629298983613E-3</c:v>
                </c:pt>
                <c:pt idx="4">
                  <c:v>6.5687484145061561E-3</c:v>
                </c:pt>
                <c:pt idx="5">
                  <c:v>9.1820235523542362E-3</c:v>
                </c:pt>
                <c:pt idx="6">
                  <c:v>1.2796219785737801E-2</c:v>
                </c:pt>
                <c:pt idx="7">
                  <c:v>1.7750349850475064E-2</c:v>
                </c:pt>
                <c:pt idx="8">
                  <c:v>2.4477611640878728E-2</c:v>
                </c:pt>
                <c:pt idx="9">
                  <c:v>3.3523642799310735E-2</c:v>
                </c:pt>
                <c:pt idx="10">
                  <c:v>4.5565531608055709E-2</c:v>
                </c:pt>
                <c:pt idx="11">
                  <c:v>6.1430547999621388E-2</c:v>
                </c:pt>
                <c:pt idx="12">
                  <c:v>8.2113178357038838E-2</c:v>
                </c:pt>
                <c:pt idx="13">
                  <c:v>0.10878865411618151</c:v>
                </c:pt>
                <c:pt idx="14">
                  <c:v>0.14282079291423627</c:v>
                </c:pt>
                <c:pt idx="15">
                  <c:v>0.18576166867325108</c:v>
                </c:pt>
                <c:pt idx="16">
                  <c:v>0.2393404486591775</c:v>
                </c:pt>
                <c:pt idx="17">
                  <c:v>0.30543874094550433</c:v>
                </c:pt>
                <c:pt idx="18">
                  <c:v>0.38605004329689596</c:v>
                </c:pt>
                <c:pt idx="19">
                  <c:v>0.48322142379814592</c:v>
                </c:pt>
                <c:pt idx="20">
                  <c:v>0.59897642631407744</c:v>
                </c:pt>
                <c:pt idx="21">
                  <c:v>0.73521938486104321</c:v>
                </c:pt>
                <c:pt idx="22">
                  <c:v>0.89362281986038605</c:v>
                </c:pt>
                <c:pt idx="23">
                  <c:v>1.0755013047931019</c:v>
                </c:pt>
                <c:pt idx="24">
                  <c:v>1.2816770199656855</c:v>
                </c:pt>
                <c:pt idx="25">
                  <c:v>1.5123439973943162</c:v>
                </c:pt>
                <c:pt idx="26">
                  <c:v>1.7669396233720069</c:v>
                </c:pt>
                <c:pt idx="27">
                  <c:v>2.0440331041754103</c:v>
                </c:pt>
                <c:pt idx="28">
                  <c:v>2.3412411220301181</c:v>
                </c:pt>
                <c:pt idx="29">
                  <c:v>2.65518064856145</c:v>
                </c:pt>
                <c:pt idx="30">
                  <c:v>2.9814677311032223</c:v>
                </c:pt>
                <c:pt idx="31">
                  <c:v>3.3147689891332512</c:v>
                </c:pt>
                <c:pt idx="32">
                  <c:v>3.6489096118468081</c:v>
                </c:pt>
                <c:pt idx="33">
                  <c:v>3.9770379910767102</c:v>
                </c:pt>
                <c:pt idx="34">
                  <c:v>4.291843009209277</c:v>
                </c:pt>
                <c:pt idx="35">
                  <c:v>4.585815760599016</c:v>
                </c:pt>
                <c:pt idx="36">
                  <c:v>4.8515434982213499</c:v>
                </c:pt>
                <c:pt idx="37">
                  <c:v>5.0820202577875495</c:v>
                </c:pt>
                <c:pt idx="38">
                  <c:v>5.2709562808945511</c:v>
                </c:pt>
                <c:pt idx="39">
                  <c:v>5.4130673241996012</c:v>
                </c:pt>
                <c:pt idx="40">
                  <c:v>5.504325378419491</c:v>
                </c:pt>
                <c:pt idx="41">
                  <c:v>5.5421542661531298</c:v>
                </c:pt>
                <c:pt idx="42">
                  <c:v>5.5255569285078039</c:v>
                </c:pt>
                <c:pt idx="43">
                  <c:v>5.4551656912138649</c:v>
                </c:pt>
                <c:pt idx="44">
                  <c:v>5.3332120453280272</c:v>
                </c:pt>
                <c:pt idx="45">
                  <c:v>5.1634180281595645</c:v>
                </c:pt>
                <c:pt idx="46">
                  <c:v>4.9508166561695202</c:v>
                </c:pt>
                <c:pt idx="47">
                  <c:v>4.7015135726227646</c:v>
                </c:pt>
                <c:pt idx="48">
                  <c:v>4.4224057282101938</c:v>
                </c:pt>
                <c:pt idx="49">
                  <c:v>4.120875223800561</c:v>
                </c:pt>
                <c:pt idx="50">
                  <c:v>3.8044772611742106</c:v>
                </c:pt>
                <c:pt idx="51">
                  <c:v>3.4806404700211493</c:v>
                </c:pt>
                <c:pt idx="52">
                  <c:v>3.1563958503396981</c:v>
                </c:pt>
                <c:pt idx="53">
                  <c:v>2.8381474510585574</c:v>
                </c:pt>
                <c:pt idx="54">
                  <c:v>2.5314940451756613</c:v>
                </c:pt>
                <c:pt idx="55">
                  <c:v>2.2411068481828869</c:v>
                </c:pt>
                <c:pt idx="56">
                  <c:v>1.9706641478452069</c:v>
                </c:pt>
                <c:pt idx="57">
                  <c:v>1.7228399162886605</c:v>
                </c:pt>
                <c:pt idx="58">
                  <c:v>1.499340334314974</c:v>
                </c:pt>
                <c:pt idx="59">
                  <c:v>1.3009798552403706</c:v>
                </c:pt>
                <c:pt idx="60">
                  <c:v>1.1277870541149493</c:v>
                </c:pt>
                <c:pt idx="61">
                  <c:v>0.97913003553763578</c:v>
                </c:pt>
                <c:pt idx="62">
                  <c:v>0.85385151616300015</c:v>
                </c:pt>
                <c:pt idx="63">
                  <c:v>0.75040470326209507</c:v>
                </c:pt>
                <c:pt idx="64">
                  <c:v>0.66698256972177683</c:v>
                </c:pt>
                <c:pt idx="65">
                  <c:v>0.60163487887451239</c:v>
                </c:pt>
                <c:pt idx="66">
                  <c:v>0.55236915012302346</c:v>
                </c:pt>
                <c:pt idx="67">
                  <c:v>0.51723351602926604</c:v>
                </c:pt>
                <c:pt idx="68">
                  <c:v>0.49438097866214575</c:v>
                </c:pt>
                <c:pt idx="69">
                  <c:v>0.4821158452414443</c:v>
                </c:pt>
                <c:pt idx="70">
                  <c:v>0.47892406987995528</c:v>
                </c:pt>
                <c:pt idx="71">
                  <c:v>0.48348984568698505</c:v>
                </c:pt>
                <c:pt idx="72">
                  <c:v>0.49470110488948427</c:v>
                </c:pt>
                <c:pt idx="73">
                  <c:v>0.51164663923387421</c:v>
                </c:pt>
                <c:pt idx="74">
                  <c:v>0.53360740507170445</c:v>
                </c:pt>
                <c:pt idx="75">
                  <c:v>0.56004428656947414</c:v>
                </c:pt>
                <c:pt idx="76">
                  <c:v>0.59058421249617665</c:v>
                </c:pt>
                <c:pt idx="77">
                  <c:v>0.62500610545541724</c:v>
                </c:pt>
                <c:pt idx="78">
                  <c:v>0.66322772558879106</c:v>
                </c:pt>
                <c:pt idx="79">
                  <c:v>0.70529408123962778</c:v>
                </c:pt>
                <c:pt idx="80">
                  <c:v>0.75136773421609659</c:v>
                </c:pt>
                <c:pt idx="81">
                  <c:v>0.80172103586508303</c:v>
                </c:pt>
                <c:pt idx="82">
                  <c:v>0.85673009425169788</c:v>
                </c:pt>
                <c:pt idx="83">
                  <c:v>0.91687008990395835</c:v>
                </c:pt>
                <c:pt idx="84">
                  <c:v>0.98271142285894864</c:v>
                </c:pt>
                <c:pt idx="85">
                  <c:v>1.054916081277987</c:v>
                </c:pt>
                <c:pt idx="86">
                  <c:v>1.134233566165896</c:v>
                </c:pt>
                <c:pt idx="87">
                  <c:v>1.2214956833372252</c:v>
                </c:pt>
                <c:pt idx="88">
                  <c:v>1.3176095198110023</c:v>
                </c:pt>
                <c:pt idx="89">
                  <c:v>1.423547955871844</c:v>
                </c:pt>
                <c:pt idx="90">
                  <c:v>1.540337125922022</c:v>
                </c:pt>
                <c:pt idx="91">
                  <c:v>1.6690403315408893</c:v>
                </c:pt>
                <c:pt idx="92">
                  <c:v>1.8107380296202311</c:v>
                </c:pt>
                <c:pt idx="93">
                  <c:v>1.9665036673683742</c:v>
                </c:pt>
                <c:pt idx="94">
                  <c:v>2.1373753136358897</c:v>
                </c:pt>
                <c:pt idx="95">
                  <c:v>2.3243232400965992</c:v>
                </c:pt>
                <c:pt idx="96">
                  <c:v>2.528213832015906</c:v>
                </c:pt>
                <c:pt idx="97">
                  <c:v>2.7497704501096125</c:v>
                </c:pt>
                <c:pt idx="98">
                  <c:v>2.989532113489469</c:v>
                </c:pt>
                <c:pt idx="99">
                  <c:v>3.247811117890115</c:v>
                </c:pt>
                <c:pt idx="100">
                  <c:v>3.5246509304495039</c:v>
                </c:pt>
                <c:pt idx="101">
                  <c:v>3.8197858981999975</c:v>
                </c:pt>
                <c:pt idx="102">
                  <c:v>4.1326044575591228</c:v>
                </c:pt>
                <c:pt idx="103">
                  <c:v>4.4621176223459607</c:v>
                </c:pt>
                <c:pt idx="104">
                  <c:v>4.8069345454821288</c:v>
                </c:pt>
                <c:pt idx="105">
                  <c:v>5.1652468843421433</c:v>
                </c:pt>
                <c:pt idx="106">
                  <c:v>5.5348235449838832</c:v>
                </c:pt>
                <c:pt idx="107">
                  <c:v>5.9130171339517741</c:v>
                </c:pt>
                <c:pt idx="108">
                  <c:v>6.296783111025209</c:v>
                </c:pt>
                <c:pt idx="109">
                  <c:v>6.6827122213508066</c:v>
                </c:pt>
                <c:pt idx="110">
                  <c:v>7.0670763074873033</c:v>
                </c:pt>
                <c:pt idx="111">
                  <c:v>7.445887088066673</c:v>
                </c:pt>
                <c:pt idx="112">
                  <c:v>7.8149669846747285</c:v>
                </c:pt>
                <c:pt idx="113">
                  <c:v>8.1700306607638016</c:v>
                </c:pt>
                <c:pt idx="114">
                  <c:v>8.5067757522533629</c:v>
                </c:pt>
                <c:pt idx="115">
                  <c:v>8.8209815946709647</c:v>
                </c:pt>
                <c:pt idx="116">
                  <c:v>9.1086160870428845</c:v>
                </c:pt>
                <c:pt idx="117">
                  <c:v>9.3659540183720953</c:v>
                </c:pt>
                <c:pt idx="118">
                  <c:v>9.5897164605307808</c:v>
                </c:pt>
                <c:pt idx="119">
                  <c:v>9.777251689349713</c:v>
                </c:pt>
                <c:pt idx="120">
                  <c:v>9.9267946031197667</c:v>
                </c:pt>
                <c:pt idx="121">
                  <c:v>10.037862901883313</c:v>
                </c:pt>
                <c:pt idx="122">
                  <c:v>10.111869059508843</c:v>
                </c:pt>
                <c:pt idx="123">
                  <c:v>10.153034596270109</c:v>
                </c:pt>
                <c:pt idx="124">
                  <c:v>10.169665380393216</c:v>
                </c:pt>
                <c:pt idx="125">
                  <c:v>10.175755219621356</c:v>
                </c:pt>
                <c:pt idx="126">
                  <c:v>10.192705849780658</c:v>
                </c:pt>
                <c:pt idx="127">
                  <c:v>10.25068568862075</c:v>
                </c:pt>
                <c:pt idx="128">
                  <c:v>10.388849487416003</c:v>
                </c:pt>
                <c:pt idx="129">
                  <c:v>10.653426818333497</c:v>
                </c:pt>
                <c:pt idx="130">
                  <c:v>11.092736461621797</c:v>
                </c:pt>
                <c:pt idx="131">
                  <c:v>11.748671661349727</c:v>
                </c:pt>
                <c:pt idx="132">
                  <c:v>12.64519840825103</c:v>
                </c:pt>
                <c:pt idx="133">
                  <c:v>13.775769786292379</c:v>
                </c:pt>
                <c:pt idx="134">
                  <c:v>15.092871076525569</c:v>
                </c:pt>
                <c:pt idx="135">
                  <c:v>16.503570595056033</c:v>
                </c:pt>
                <c:pt idx="136">
                  <c:v>17.874396764091358</c:v>
                </c:pt>
                <c:pt idx="137">
                  <c:v>19.046877041269809</c:v>
                </c:pt>
                <c:pt idx="138">
                  <c:v>19.862028382288617</c:v>
                </c:pt>
                <c:pt idx="139">
                  <c:v>20.188935071123169</c:v>
                </c:pt>
                <c:pt idx="140">
                  <c:v>19.950512550670609</c:v>
                </c:pt>
                <c:pt idx="141">
                  <c:v>19.139604319741455</c:v>
                </c:pt>
                <c:pt idx="142">
                  <c:v>17.820913397959544</c:v>
                </c:pt>
                <c:pt idx="143">
                  <c:v>16.118216234646191</c:v>
                </c:pt>
                <c:pt idx="144">
                  <c:v>14.190451874617573</c:v>
                </c:pt>
                <c:pt idx="145">
                  <c:v>12.203143146104974</c:v>
                </c:pt>
                <c:pt idx="146">
                  <c:v>10.302260641351864</c:v>
                </c:pt>
                <c:pt idx="147">
                  <c:v>8.5960667664905035</c:v>
                </c:pt>
                <c:pt idx="148">
                  <c:v>7.1474928013006416</c:v>
                </c:pt>
                <c:pt idx="149">
                  <c:v>5.9764198167614975</c:v>
                </c:pt>
                <c:pt idx="150">
                  <c:v>5.0689182627621321</c:v>
                </c:pt>
                <c:pt idx="151">
                  <c:v>4.389581841816578</c:v>
                </c:pt>
                <c:pt idx="152">
                  <c:v>3.8934870072075158</c:v>
                </c:pt>
                <c:pt idx="153">
                  <c:v>3.5355158168366301</c:v>
                </c:pt>
                <c:pt idx="154">
                  <c:v>3.276177776858018</c:v>
                </c:pt>
                <c:pt idx="155">
                  <c:v>3.0841808339599877</c:v>
                </c:pt>
                <c:pt idx="156">
                  <c:v>2.9366196964425075</c:v>
                </c:pt>
                <c:pt idx="157">
                  <c:v>2.817796034631749</c:v>
                </c:pt>
                <c:pt idx="158">
                  <c:v>2.7175195582123424</c:v>
                </c:pt>
                <c:pt idx="159">
                  <c:v>2.6294459436150555</c:v>
                </c:pt>
                <c:pt idx="160">
                  <c:v>2.5497249082786002</c:v>
                </c:pt>
                <c:pt idx="161">
                  <c:v>2.4760281170060114</c:v>
                </c:pt>
                <c:pt idx="162">
                  <c:v>2.406913782086705</c:v>
                </c:pt>
                <c:pt idx="163">
                  <c:v>2.3414429171287363</c:v>
                </c:pt>
                <c:pt idx="164">
                  <c:v>2.2789625301078478</c:v>
                </c:pt>
                <c:pt idx="165">
                  <c:v>2.2189894873458305</c:v>
                </c:pt>
                <c:pt idx="166">
                  <c:v>2.1611503103973693</c:v>
                </c:pt>
                <c:pt idx="167">
                  <c:v>2.1051498612951134</c:v>
                </c:pt>
                <c:pt idx="168">
                  <c:v>2.0507540136162068</c:v>
                </c:pt>
                <c:pt idx="169">
                  <c:v>1.9977787578848776</c:v>
                </c:pt>
                <c:pt idx="170">
                  <c:v>1.9460822135834128</c:v>
                </c:pt>
                <c:pt idx="171">
                  <c:v>1.8955580346428911</c:v>
                </c:pt>
                <c:pt idx="172">
                  <c:v>1.8461296205587705</c:v>
                </c:pt>
                <c:pt idx="173">
                  <c:v>1.7977449318969938</c:v>
                </c:pt>
                <c:pt idx="174">
                  <c:v>1.750371851169265</c:v>
                </c:pt>
                <c:pt idx="175">
                  <c:v>1.7039940709666197</c:v>
                </c:pt>
                <c:pt idx="176">
                  <c:v>1.658607494825056</c:v>
                </c:pt>
                <c:pt idx="177">
                  <c:v>1.6142171288904197</c:v>
                </c:pt>
                <c:pt idx="178">
                  <c:v>1.5708344339007194</c:v>
                </c:pt>
                <c:pt idx="179">
                  <c:v>1.5284751004646044</c:v>
                </c:pt>
                <c:pt idx="180">
                  <c:v>1.4871572067130607</c:v>
                </c:pt>
                <c:pt idx="181">
                  <c:v>1.4468997158995915</c:v>
                </c:pt>
                <c:pt idx="182">
                  <c:v>1.4077212719397261</c:v>
                </c:pt>
                <c:pt idx="183">
                  <c:v>1.3696392527076549</c:v>
                </c:pt>
                <c:pt idx="184">
                  <c:v>1.3326690436919915</c:v>
                </c:pt>
                <c:pt idx="185">
                  <c:v>1.2968234979742168</c:v>
                </c:pt>
                <c:pt idx="186">
                  <c:v>1.2621125521297223</c:v>
                </c:pt>
                <c:pt idx="187">
                  <c:v>1.2285429713321721</c:v>
                </c:pt>
                <c:pt idx="188">
                  <c:v>1.196118200500996</c:v>
                </c:pt>
                <c:pt idx="189">
                  <c:v>1.1648383016570789</c:v>
                </c:pt>
                <c:pt idx="190">
                  <c:v>1.1346999606753214</c:v>
                </c:pt>
                <c:pt idx="191">
                  <c:v>1.1056965493114461</c:v>
                </c:pt>
                <c:pt idx="192">
                  <c:v>1.0778182307268001</c:v>
                </c:pt>
                <c:pt idx="193">
                  <c:v>1.0510520987500573</c:v>
                </c:pt>
                <c:pt idx="194">
                  <c:v>1.0253823428217264</c:v>
                </c:pt>
                <c:pt idx="195">
                  <c:v>1.000790431996615</c:v>
                </c:pt>
                <c:pt idx="196">
                  <c:v>0.97725531256439524</c:v>
                </c:pt>
                <c:pt idx="197">
                  <c:v>0.95475361482335674</c:v>
                </c:pt>
                <c:pt idx="198">
                  <c:v>0.93325986533996286</c:v>
                </c:pt>
                <c:pt idx="199">
                  <c:v>0.91274670167701455</c:v>
                </c:pt>
                <c:pt idx="200">
                  <c:v>0.89318508710275502</c:v>
                </c:pt>
                <c:pt idx="201">
                  <c:v>0.8745445232252933</c:v>
                </c:pt>
                <c:pt idx="202">
                  <c:v>0.85679325885077851</c:v>
                </c:pt>
                <c:pt idx="203">
                  <c:v>0.83989849365606117</c:v>
                </c:pt>
                <c:pt idx="204">
                  <c:v>0.82382657551024496</c:v>
                </c:pt>
                <c:pt idx="205">
                  <c:v>0.8085431904851027</c:v>
                </c:pt>
                <c:pt idx="206">
                  <c:v>0.79401354477001451</c:v>
                </c:pt>
                <c:pt idx="207">
                  <c:v>0.78020253785927529</c:v>
                </c:pt>
                <c:pt idx="208">
                  <c:v>0.7670749265131237</c:v>
                </c:pt>
                <c:pt idx="209">
                  <c:v>0.75459547911231206</c:v>
                </c:pt>
                <c:pt idx="210">
                  <c:v>0.74272912013211156</c:v>
                </c:pt>
                <c:pt idx="211">
                  <c:v>0.73144106455726354</c:v>
                </c:pt>
                <c:pt idx="212">
                  <c:v>0.7206969421459577</c:v>
                </c:pt>
                <c:pt idx="213">
                  <c:v>0.71046291152938879</c:v>
                </c:pt>
                <c:pt idx="214">
                  <c:v>0.70070576420454134</c:v>
                </c:pt>
                <c:pt idx="215">
                  <c:v>0.69139301854205137</c:v>
                </c:pt>
                <c:pt idx="216">
                  <c:v>0.68249300398867918</c:v>
                </c:pt>
                <c:pt idx="217">
                  <c:v>0.67397493569534961</c:v>
                </c:pt>
                <c:pt idx="218">
                  <c:v>0.66580897984714782</c:v>
                </c:pt>
                <c:pt idx="219">
                  <c:v>0.65796631001127093</c:v>
                </c:pt>
                <c:pt idx="220">
                  <c:v>0.65041915485296764</c:v>
                </c:pt>
                <c:pt idx="221">
                  <c:v>0.64314083759815055</c:v>
                </c:pt>
                <c:pt idx="222">
                  <c:v>0.63610580764486113</c:v>
                </c:pt>
                <c:pt idx="223">
                  <c:v>0.62928966474436654</c:v>
                </c:pt>
                <c:pt idx="224">
                  <c:v>0.62266917618660689</c:v>
                </c:pt>
                <c:pt idx="225">
                  <c:v>0.61622228743429475</c:v>
                </c:pt>
                <c:pt idx="226">
                  <c:v>0.6099281266554557</c:v>
                </c:pt>
                <c:pt idx="227">
                  <c:v>0.60376700360592395</c:v>
                </c:pt>
                <c:pt idx="228">
                  <c:v>0.59772040331154974</c:v>
                </c:pt>
                <c:pt idx="229">
                  <c:v>0.59177097499497022</c:v>
                </c:pt>
                <c:pt idx="230">
                  <c:v>0.58590251668405424</c:v>
                </c:pt>
                <c:pt idx="231">
                  <c:v>0.58009995592886199</c:v>
                </c:pt>
                <c:pt idx="232">
                  <c:v>0.57434932704148778</c:v>
                </c:pt>
                <c:pt idx="233">
                  <c:v>0.5686377452587621</c:v>
                </c:pt>
                <c:pt idx="234">
                  <c:v>0.56295337821179248</c:v>
                </c:pt>
                <c:pt idx="235">
                  <c:v>0.55728541506899298</c:v>
                </c:pt>
                <c:pt idx="236">
                  <c:v>0.55162403370084945</c:v>
                </c:pt>
                <c:pt idx="237">
                  <c:v>0.54596036619547095</c:v>
                </c:pt>
                <c:pt idx="238">
                  <c:v>0.5402864630341937</c:v>
                </c:pt>
                <c:pt idx="239">
                  <c:v>0.53459525621638304</c:v>
                </c:pt>
                <c:pt idx="240">
                  <c:v>0.52888052160229038</c:v>
                </c:pt>
                <c:pt idx="241">
                  <c:v>0.52313684072258759</c:v>
                </c:pt>
                <c:pt idx="242">
                  <c:v>0.51735956228315305</c:v>
                </c:pt>
                <c:pt idx="243">
                  <c:v>0.51154476357398548</c:v>
                </c:pt>
                <c:pt idx="244">
                  <c:v>0.5056892119719073</c:v>
                </c:pt>
                <c:pt idx="245">
                  <c:v>0.49979032670808143</c:v>
                </c:pt>
                <c:pt idx="246">
                  <c:v>0.49384614105342572</c:v>
                </c:pt>
                <c:pt idx="247">
                  <c:v>0.48785526505781351</c:v>
                </c:pt>
                <c:pt idx="248">
                  <c:v>0.48181684896259591</c:v>
                </c:pt>
                <c:pt idx="249">
                  <c:v>0.4757305473904887</c:v>
                </c:pt>
                <c:pt idx="250">
                  <c:v>0.46959648440228791</c:v>
                </c:pt>
                <c:pt idx="251">
                  <c:v>0.46341521949623238</c:v>
                </c:pt>
                <c:pt idx="252">
                  <c:v>0.45718771461312618</c:v>
                </c:pt>
                <c:pt idx="253">
                  <c:v>0.45091530219857207</c:v>
                </c:pt>
                <c:pt idx="254">
                  <c:v>0.4445996543628461</c:v>
                </c:pt>
                <c:pt idx="255">
                  <c:v>0.43824275316903932</c:v>
                </c:pt>
                <c:pt idx="256">
                  <c:v>0.43184686207108669</c:v>
                </c:pt>
                <c:pt idx="257">
                  <c:v>0.42541449851516955</c:v>
                </c:pt>
                <c:pt idx="258">
                  <c:v>0.41894840771067648</c:v>
                </c:pt>
                <c:pt idx="259">
                  <c:v>0.41245153757040381</c:v>
                </c:pt>
                <c:pt idx="260">
                  <c:v>0.40592701481393217</c:v>
                </c:pt>
                <c:pt idx="261">
                  <c:v>0.39937812222308078</c:v>
                </c:pt>
                <c:pt idx="262">
                  <c:v>0.39280827703397614</c:v>
                </c:pt>
                <c:pt idx="263">
                  <c:v>0.38622101044652957</c:v>
                </c:pt>
                <c:pt idx="264">
                  <c:v>0.37961994822894568</c:v>
                </c:pt>
                <c:pt idx="265">
                  <c:v>0.37300879239225082</c:v>
                </c:pt>
                <c:pt idx="266">
                  <c:v>0.36639130390766877</c:v>
                </c:pt>
                <c:pt idx="267">
                  <c:v>0.35977128643795681</c:v>
                </c:pt>
                <c:pt idx="268">
                  <c:v>0.35315257105249404</c:v>
                </c:pt>
                <c:pt idx="269">
                  <c:v>0.34653900189494358</c:v>
                </c:pt>
                <c:pt idx="270">
                  <c:v>0.33993442277165892</c:v>
                </c:pt>
                <c:pt idx="271">
                  <c:v>0.33334266462862611</c:v>
                </c:pt>
                <c:pt idx="272">
                  <c:v>0.32676753388459923</c:v>
                </c:pt>
                <c:pt idx="273">
                  <c:v>0.32021280158815812</c:v>
                </c:pt>
                <c:pt idx="274">
                  <c:v>0.31368219336666953</c:v>
                </c:pt>
                <c:pt idx="275">
                  <c:v>0.3071793801355317</c:v>
                </c:pt>
                <c:pt idx="276">
                  <c:v>0.30070796953660778</c:v>
                </c:pt>
                <c:pt idx="277">
                  <c:v>0.29427149807537939</c:v>
                </c:pt>
                <c:pt idx="278">
                  <c:v>0.28787342392705401</c:v>
                </c:pt>
                <c:pt idx="279">
                  <c:v>0.28151712038262794</c:v>
                </c:pt>
                <c:pt idx="280">
                  <c:v>0.27520586990671586</c:v>
                </c:pt>
                <c:pt idx="281">
                  <c:v>0.26894285877979562</c:v>
                </c:pt>
                <c:pt idx="282">
                  <c:v>0.26273117229837573</c:v>
                </c:pt>
                <c:pt idx="283">
                  <c:v>0.25657379050745399</c:v>
                </c:pt>
                <c:pt idx="284">
                  <c:v>0.25047358444049628</c:v>
                </c:pt>
                <c:pt idx="285">
                  <c:v>0.24443331284300934</c:v>
                </c:pt>
                <c:pt idx="286">
                  <c:v>0.23845561935661905</c:v>
                </c:pt>
                <c:pt idx="287">
                  <c:v>0.23254303014136829</c:v>
                </c:pt>
                <c:pt idx="288">
                  <c:v>0.22669795191473652</c:v>
                </c:pt>
                <c:pt idx="289">
                  <c:v>0.2209226703866356</c:v>
                </c:pt>
                <c:pt idx="290">
                  <c:v>0.21521934907036142</c:v>
                </c:pt>
                <c:pt idx="291">
                  <c:v>0.20959002845017327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E7-4F55-BCCC-07F844A0CC31}"/>
            </c:ext>
          </c:extLst>
        </c:ser>
        <c:ser>
          <c:idx val="6"/>
          <c:order val="6"/>
          <c:tx>
            <c:strRef>
              <c:f>'raw comp'!$G$2</c:f>
              <c:strCache>
                <c:ptCount val="1"/>
                <c:pt idx="0">
                  <c:v>C5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'raw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'raw comp'!$G$3:$G$294</c:f>
              <c:numCache>
                <c:formatCode>General</c:formatCode>
                <c:ptCount val="292"/>
                <c:pt idx="0">
                  <c:v>5.5307473809847999E-180</c:v>
                </c:pt>
                <c:pt idx="1">
                  <c:v>2.0776349154542119E-177</c:v>
                </c:pt>
                <c:pt idx="2">
                  <c:v>7.4790771299224081E-175</c:v>
                </c:pt>
                <c:pt idx="3">
                  <c:v>2.5800026551770364E-172</c:v>
                </c:pt>
                <c:pt idx="4">
                  <c:v>8.5287553721011908E-170</c:v>
                </c:pt>
                <c:pt idx="5">
                  <c:v>2.7017460600538655E-167</c:v>
                </c:pt>
                <c:pt idx="6">
                  <c:v>8.2015655410782839E-165</c:v>
                </c:pt>
                <c:pt idx="7">
                  <c:v>2.3858457207888194E-162</c:v>
                </c:pt>
                <c:pt idx="8">
                  <c:v>6.6509137816952344E-160</c:v>
                </c:pt>
                <c:pt idx="9">
                  <c:v>1.7766981211088618E-157</c:v>
                </c:pt>
                <c:pt idx="10">
                  <c:v>4.5481976789963344E-155</c:v>
                </c:pt>
                <c:pt idx="11">
                  <c:v>1.1157281368874199E-152</c:v>
                </c:pt>
                <c:pt idx="12">
                  <c:v>2.6228339869982661E-150</c:v>
                </c:pt>
                <c:pt idx="13">
                  <c:v>5.9084910763813855E-148</c:v>
                </c:pt>
                <c:pt idx="14">
                  <c:v>1.2754860975038847E-145</c:v>
                </c:pt>
                <c:pt idx="15">
                  <c:v>2.638567681144409E-143</c:v>
                </c:pt>
                <c:pt idx="16">
                  <c:v>5.2306313448850005E-141</c:v>
                </c:pt>
                <c:pt idx="17">
                  <c:v>9.9364979996057643E-139</c:v>
                </c:pt>
                <c:pt idx="18">
                  <c:v>1.8088641474160659E-136</c:v>
                </c:pt>
                <c:pt idx="19">
                  <c:v>3.1555271154851838E-134</c:v>
                </c:pt>
                <c:pt idx="20">
                  <c:v>5.2751066684861335E-132</c:v>
                </c:pt>
                <c:pt idx="21">
                  <c:v>8.4505298383375779E-130</c:v>
                </c:pt>
                <c:pt idx="22">
                  <c:v>1.2972688716388866E-127</c:v>
                </c:pt>
                <c:pt idx="23">
                  <c:v>1.9084000481681887E-125</c:v>
                </c:pt>
                <c:pt idx="24">
                  <c:v>2.6903092481270215E-123</c:v>
                </c:pt>
                <c:pt idx="25">
                  <c:v>3.6343634338357401E-121</c:v>
                </c:pt>
                <c:pt idx="26">
                  <c:v>4.7048726011929062E-119</c:v>
                </c:pt>
                <c:pt idx="27">
                  <c:v>5.8366109541661782E-117</c:v>
                </c:pt>
                <c:pt idx="28">
                  <c:v>6.938522289176702E-115</c:v>
                </c:pt>
                <c:pt idx="29">
                  <c:v>7.9043578504305493E-113</c:v>
                </c:pt>
                <c:pt idx="30">
                  <c:v>8.6289820103840773E-111</c:v>
                </c:pt>
                <c:pt idx="31">
                  <c:v>9.0270510302692412E-109</c:v>
                </c:pt>
                <c:pt idx="32">
                  <c:v>9.0495210704308072E-107</c:v>
                </c:pt>
                <c:pt idx="33">
                  <c:v>8.6935800535215226E-105</c:v>
                </c:pt>
                <c:pt idx="34">
                  <c:v>8.0032260508620593E-103</c:v>
                </c:pt>
                <c:pt idx="35">
                  <c:v>7.0603279413299077E-101</c:v>
                </c:pt>
                <c:pt idx="36">
                  <c:v>5.9686763221730653E-99</c:v>
                </c:pt>
                <c:pt idx="37">
                  <c:v>4.8353124886639348E-97</c:v>
                </c:pt>
                <c:pt idx="38">
                  <c:v>3.7537420761114745E-95</c:v>
                </c:pt>
                <c:pt idx="39">
                  <c:v>2.7925288895940284E-93</c:v>
                </c:pt>
                <c:pt idx="40">
                  <c:v>1.9907846573339854E-91</c:v>
                </c:pt>
                <c:pt idx="41">
                  <c:v>1.3600167569512578E-89</c:v>
                </c:pt>
                <c:pt idx="42">
                  <c:v>8.9034351095684911E-88</c:v>
                </c:pt>
                <c:pt idx="43">
                  <c:v>5.5855288615236705E-86</c:v>
                </c:pt>
                <c:pt idx="44">
                  <c:v>3.3578737754750112E-84</c:v>
                </c:pt>
                <c:pt idx="45">
                  <c:v>1.9344512841385622E-82</c:v>
                </c:pt>
                <c:pt idx="46">
                  <c:v>1.0679344385404697E-80</c:v>
                </c:pt>
                <c:pt idx="47">
                  <c:v>5.6496917139563225E-79</c:v>
                </c:pt>
                <c:pt idx="48">
                  <c:v>2.8641665803495092E-77</c:v>
                </c:pt>
                <c:pt idx="49">
                  <c:v>1.3914421649454747E-75</c:v>
                </c:pt>
                <c:pt idx="50">
                  <c:v>6.4777683072068684E-74</c:v>
                </c:pt>
                <c:pt idx="51">
                  <c:v>2.8898747813131079E-72</c:v>
                </c:pt>
                <c:pt idx="52">
                  <c:v>1.2354523616421538E-70</c:v>
                </c:pt>
                <c:pt idx="53">
                  <c:v>5.0613497233605274E-69</c:v>
                </c:pt>
                <c:pt idx="54">
                  <c:v>1.9870100036940856E-67</c:v>
                </c:pt>
                <c:pt idx="55">
                  <c:v>7.4752741462568537E-66</c:v>
                </c:pt>
                <c:pt idx="56">
                  <c:v>2.6949304370393855E-64</c:v>
                </c:pt>
                <c:pt idx="57">
                  <c:v>9.3102503331349503E-63</c:v>
                </c:pt>
                <c:pt idx="58">
                  <c:v>3.0822546853239389E-61</c:v>
                </c:pt>
                <c:pt idx="59">
                  <c:v>9.7784281383509319E-60</c:v>
                </c:pt>
                <c:pt idx="60">
                  <c:v>2.9727811571975171E-58</c:v>
                </c:pt>
                <c:pt idx="61">
                  <c:v>8.6606441520185814E-57</c:v>
                </c:pt>
                <c:pt idx="62">
                  <c:v>2.4178581256642105E-55</c:v>
                </c:pt>
                <c:pt idx="63">
                  <c:v>6.4685180905879777E-54</c:v>
                </c:pt>
                <c:pt idx="64">
                  <c:v>1.6583345322111849E-52</c:v>
                </c:pt>
                <c:pt idx="65">
                  <c:v>4.0741109845148412E-51</c:v>
                </c:pt>
                <c:pt idx="66">
                  <c:v>9.5915088299493726E-50</c:v>
                </c:pt>
                <c:pt idx="67">
                  <c:v>2.1638859661421653E-48</c:v>
                </c:pt>
                <c:pt idx="68">
                  <c:v>4.6781611037690329E-47</c:v>
                </c:pt>
                <c:pt idx="69">
                  <c:v>9.6919092985094404E-46</c:v>
                </c:pt>
                <c:pt idx="70">
                  <c:v>1.9241409065172368E-44</c:v>
                </c:pt>
                <c:pt idx="71">
                  <c:v>3.6606462980095484E-43</c:v>
                </c:pt>
                <c:pt idx="72">
                  <c:v>6.6737821758524003E-42</c:v>
                </c:pt>
                <c:pt idx="73">
                  <c:v>1.1659492604728199E-40</c:v>
                </c:pt>
                <c:pt idx="74">
                  <c:v>1.952003710804337E-39</c:v>
                </c:pt>
                <c:pt idx="75">
                  <c:v>3.131662779194832E-38</c:v>
                </c:pt>
                <c:pt idx="76">
                  <c:v>4.8146276577137244E-37</c:v>
                </c:pt>
                <c:pt idx="77">
                  <c:v>7.0932258167058011E-36</c:v>
                </c:pt>
                <c:pt idx="78">
                  <c:v>1.0014245405519759E-34</c:v>
                </c:pt>
                <c:pt idx="79">
                  <c:v>1.3548338465628929E-33</c:v>
                </c:pt>
                <c:pt idx="80">
                  <c:v>1.756496179675817E-32</c:v>
                </c:pt>
                <c:pt idx="81">
                  <c:v>2.1822361480928038E-31</c:v>
                </c:pt>
                <c:pt idx="82">
                  <c:v>2.5980628049809233E-30</c:v>
                </c:pt>
                <c:pt idx="83">
                  <c:v>2.9640867457791359E-29</c:v>
                </c:pt>
                <c:pt idx="84">
                  <c:v>3.240600818837907E-28</c:v>
                </c:pt>
                <c:pt idx="85">
                  <c:v>3.395107495861525E-27</c:v>
                </c:pt>
                <c:pt idx="86">
                  <c:v>3.4085909419444658E-26</c:v>
                </c:pt>
                <c:pt idx="87">
                  <c:v>3.2793638558464989E-25</c:v>
                </c:pt>
                <c:pt idx="88">
                  <c:v>3.0234144881184504E-24</c:v>
                </c:pt>
                <c:pt idx="89">
                  <c:v>2.6711552975784368E-23</c:v>
                </c:pt>
                <c:pt idx="90">
                  <c:v>2.2614862436971933E-22</c:v>
                </c:pt>
                <c:pt idx="91">
                  <c:v>1.8347720962328259E-21</c:v>
                </c:pt>
                <c:pt idx="92">
                  <c:v>1.4264733650082535E-20</c:v>
                </c:pt>
                <c:pt idx="93">
                  <c:v>1.0627682496574954E-19</c:v>
                </c:pt>
                <c:pt idx="94">
                  <c:v>7.5876421381761652E-19</c:v>
                </c:pt>
                <c:pt idx="95">
                  <c:v>5.1912084990596588E-18</c:v>
                </c:pt>
                <c:pt idx="96">
                  <c:v>3.403482082840261E-17</c:v>
                </c:pt>
                <c:pt idx="97">
                  <c:v>2.138315722311387E-16</c:v>
                </c:pt>
                <c:pt idx="98">
                  <c:v>1.2874001451194414E-15</c:v>
                </c:pt>
                <c:pt idx="99">
                  <c:v>7.4276023053811553E-15</c:v>
                </c:pt>
                <c:pt idx="100">
                  <c:v>4.1065498105526016E-14</c:v>
                </c:pt>
                <c:pt idx="101">
                  <c:v>2.1756994986467746E-13</c:v>
                </c:pt>
                <c:pt idx="102">
                  <c:v>1.1046230272142948E-12</c:v>
                </c:pt>
                <c:pt idx="103">
                  <c:v>5.3743090523079803E-12</c:v>
                </c:pt>
                <c:pt idx="104">
                  <c:v>2.5056738808833093E-11</c:v>
                </c:pt>
                <c:pt idx="105">
                  <c:v>1.1194889694883383E-10</c:v>
                </c:pt>
                <c:pt idx="106">
                  <c:v>4.7930113302984125E-10</c:v>
                </c:pt>
                <c:pt idx="107">
                  <c:v>1.9664841781821395E-9</c:v>
                </c:pt>
                <c:pt idx="108">
                  <c:v>7.7315366956451279E-9</c:v>
                </c:pt>
                <c:pt idx="109">
                  <c:v>2.9129601973508981E-8</c:v>
                </c:pt>
                <c:pt idx="110">
                  <c:v>1.0517115502160105E-7</c:v>
                </c:pt>
                <c:pt idx="111">
                  <c:v>3.6387490123072323E-7</c:v>
                </c:pt>
                <c:pt idx="112">
                  <c:v>1.2064266484888398E-6</c:v>
                </c:pt>
                <c:pt idx="113">
                  <c:v>3.8330378413017071E-6</c:v>
                </c:pt>
                <c:pt idx="114">
                  <c:v>1.1670209595401778E-5</c:v>
                </c:pt>
                <c:pt idx="115">
                  <c:v>3.4049251491094889E-5</c:v>
                </c:pt>
                <c:pt idx="116">
                  <c:v>9.5198443227858555E-5</c:v>
                </c:pt>
                <c:pt idx="117">
                  <c:v>2.5506183966049202E-4</c:v>
                </c:pt>
                <c:pt idx="118">
                  <c:v>6.5486909150306693E-4</c:v>
                </c:pt>
                <c:pt idx="119">
                  <c:v>1.6112274880134714E-3</c:v>
                </c:pt>
                <c:pt idx="120">
                  <c:v>3.798853939511584E-3</c:v>
                </c:pt>
                <c:pt idx="121">
                  <c:v>8.5830510047408947E-3</c:v>
                </c:pt>
                <c:pt idx="122">
                  <c:v>1.85833563462398E-2</c:v>
                </c:pt>
                <c:pt idx="123">
                  <c:v>3.8556711010469397E-2</c:v>
                </c:pt>
                <c:pt idx="124">
                  <c:v>7.666006266138374E-2</c:v>
                </c:pt>
                <c:pt idx="125">
                  <c:v>0.1460601436763985</c:v>
                </c:pt>
                <c:pt idx="126">
                  <c:v>0.26667827740284622</c:v>
                </c:pt>
                <c:pt idx="127">
                  <c:v>0.46659160737846644</c:v>
                </c:pt>
                <c:pt idx="128">
                  <c:v>0.78231123722900353</c:v>
                </c:pt>
                <c:pt idx="129">
                  <c:v>1.2569429844358455</c:v>
                </c:pt>
                <c:pt idx="130">
                  <c:v>1.9352850963261143</c:v>
                </c:pt>
                <c:pt idx="131">
                  <c:v>2.8554048309651061</c:v>
                </c:pt>
                <c:pt idx="132">
                  <c:v>4.0372327893941433</c:v>
                </c:pt>
                <c:pt idx="133">
                  <c:v>5.4700747074131177</c:v>
                </c:pt>
                <c:pt idx="134">
                  <c:v>7.1022521626465043</c:v>
                </c:pt>
                <c:pt idx="135">
                  <c:v>8.8367441626939787</c:v>
                </c:pt>
                <c:pt idx="136">
                  <c:v>10.536147447701362</c:v>
                </c:pt>
                <c:pt idx="137">
                  <c:v>12.038288907850923</c:v>
                </c:pt>
                <c:pt idx="138">
                  <c:v>13.180778075609631</c:v>
                </c:pt>
                <c:pt idx="139">
                  <c:v>13.829634360995218</c:v>
                </c:pt>
                <c:pt idx="140">
                  <c:v>13.905087056284096</c:v>
                </c:pt>
                <c:pt idx="141">
                  <c:v>13.397695112137919</c:v>
                </c:pt>
                <c:pt idx="142">
                  <c:v>12.370288623467447</c:v>
                </c:pt>
                <c:pt idx="143">
                  <c:v>10.945180776444174</c:v>
                </c:pt>
                <c:pt idx="144">
                  <c:v>9.2802443060563018</c:v>
                </c:pt>
                <c:pt idx="145">
                  <c:v>7.5403107397546183</c:v>
                </c:pt>
                <c:pt idx="146">
                  <c:v>5.8710048904043441</c:v>
                </c:pt>
                <c:pt idx="147">
                  <c:v>4.3805536595528132</c:v>
                </c:pt>
                <c:pt idx="148">
                  <c:v>3.1321238827840623</c:v>
                </c:pt>
                <c:pt idx="149">
                  <c:v>2.1460617874228349</c:v>
                </c:pt>
                <c:pt idx="150">
                  <c:v>1.4090904651479779</c:v>
                </c:pt>
                <c:pt idx="151">
                  <c:v>0.8866023840967876</c:v>
                </c:pt>
                <c:pt idx="152">
                  <c:v>0.53457947166722186</c:v>
                </c:pt>
                <c:pt idx="153">
                  <c:v>0.30887945627959079</c:v>
                </c:pt>
                <c:pt idx="154">
                  <c:v>0.171024817181266</c:v>
                </c:pt>
                <c:pt idx="155">
                  <c:v>9.0744980074434614E-2</c:v>
                </c:pt>
                <c:pt idx="156">
                  <c:v>4.6140197421600616E-2</c:v>
                </c:pt>
                <c:pt idx="157">
                  <c:v>2.2481726040956312E-2</c:v>
                </c:pt>
                <c:pt idx="158">
                  <c:v>1.0497193869736292E-2</c:v>
                </c:pt>
                <c:pt idx="159">
                  <c:v>4.6968874025102077E-3</c:v>
                </c:pt>
                <c:pt idx="160">
                  <c:v>2.0139117882483006E-3</c:v>
                </c:pt>
                <c:pt idx="161">
                  <c:v>8.2749257008791382E-4</c:v>
                </c:pt>
                <c:pt idx="162">
                  <c:v>3.2582254080895087E-4</c:v>
                </c:pt>
                <c:pt idx="163">
                  <c:v>1.2293951999173435E-4</c:v>
                </c:pt>
                <c:pt idx="164">
                  <c:v>4.4452405177625169E-5</c:v>
                </c:pt>
                <c:pt idx="165">
                  <c:v>1.5402541207975251E-5</c:v>
                </c:pt>
                <c:pt idx="166">
                  <c:v>5.1142606541228326E-6</c:v>
                </c:pt>
                <c:pt idx="167">
                  <c:v>1.6272965428588491E-6</c:v>
                </c:pt>
                <c:pt idx="168">
                  <c:v>4.9618531754317068E-7</c:v>
                </c:pt>
                <c:pt idx="169">
                  <c:v>1.4498213149553589E-7</c:v>
                </c:pt>
                <c:pt idx="170">
                  <c:v>4.0595548689752941E-8</c:v>
                </c:pt>
                <c:pt idx="171">
                  <c:v>1.089270432310252E-8</c:v>
                </c:pt>
                <c:pt idx="172">
                  <c:v>2.8008276070630911E-9</c:v>
                </c:pt>
                <c:pt idx="173">
                  <c:v>6.9012920441325613E-10</c:v>
                </c:pt>
                <c:pt idx="174">
                  <c:v>1.6295504009836352E-10</c:v>
                </c:pt>
                <c:pt idx="175">
                  <c:v>3.6872157736725959E-11</c:v>
                </c:pt>
                <c:pt idx="176">
                  <c:v>7.9950774016685025E-12</c:v>
                </c:pt>
                <c:pt idx="177">
                  <c:v>1.6612697465690862E-12</c:v>
                </c:pt>
                <c:pt idx="178">
                  <c:v>3.3078895786298387E-13</c:v>
                </c:pt>
                <c:pt idx="179">
                  <c:v>6.3118288703144888E-14</c:v>
                </c:pt>
                <c:pt idx="180">
                  <c:v>1.1541248477195973E-14</c:v>
                </c:pt>
                <c:pt idx="181">
                  <c:v>2.0222913816219246E-15</c:v>
                </c:pt>
                <c:pt idx="182">
                  <c:v>3.3956899934068682E-16</c:v>
                </c:pt>
                <c:pt idx="183">
                  <c:v>5.4639372448750635E-17</c:v>
                </c:pt>
                <c:pt idx="184">
                  <c:v>8.4251324016503169E-18</c:v>
                </c:pt>
                <c:pt idx="185">
                  <c:v>1.2449191011439296E-18</c:v>
                </c:pt>
                <c:pt idx="186">
                  <c:v>1.7627831496288111E-19</c:v>
                </c:pt>
                <c:pt idx="187">
                  <c:v>2.39193852917999E-20</c:v>
                </c:pt>
                <c:pt idx="188">
                  <c:v>3.1102442974810344E-21</c:v>
                </c:pt>
                <c:pt idx="189">
                  <c:v>3.8755411681871575E-22</c:v>
                </c:pt>
                <c:pt idx="190">
                  <c:v>4.6276826687020944E-23</c:v>
                </c:pt>
                <c:pt idx="191">
                  <c:v>5.2952705076430818E-24</c:v>
                </c:pt>
                <c:pt idx="192">
                  <c:v>5.8063885579013583E-25</c:v>
                </c:pt>
                <c:pt idx="193">
                  <c:v>6.1012300875034784E-26</c:v>
                </c:pt>
                <c:pt idx="194">
                  <c:v>6.1435878882668663E-27</c:v>
                </c:pt>
                <c:pt idx="195">
                  <c:v>5.928162664285695E-28</c:v>
                </c:pt>
                <c:pt idx="196">
                  <c:v>5.4816526448319657E-29</c:v>
                </c:pt>
                <c:pt idx="197">
                  <c:v>4.8573150885508298E-30</c:v>
                </c:pt>
                <c:pt idx="198">
                  <c:v>4.1245294129700502E-31</c:v>
                </c:pt>
                <c:pt idx="199">
                  <c:v>3.3561850419146382E-32</c:v>
                </c:pt>
                <c:pt idx="200">
                  <c:v>2.6170423701959963E-33</c:v>
                </c:pt>
                <c:pt idx="201">
                  <c:v>1.9555502248254745E-34</c:v>
                </c:pt>
                <c:pt idx="202">
                  <c:v>1.4002982920180601E-35</c:v>
                </c:pt>
                <c:pt idx="203">
                  <c:v>9.6087193267122366E-37</c:v>
                </c:pt>
                <c:pt idx="204">
                  <c:v>6.3183520474406265E-38</c:v>
                </c:pt>
                <c:pt idx="205">
                  <c:v>3.981397111751168E-39</c:v>
                </c:pt>
                <c:pt idx="206">
                  <c:v>2.4041443373076946E-40</c:v>
                </c:pt>
                <c:pt idx="207">
                  <c:v>1.3911659601870671E-41</c:v>
                </c:pt>
                <c:pt idx="208">
                  <c:v>7.7141967510859609E-43</c:v>
                </c:pt>
                <c:pt idx="209">
                  <c:v>4.0991691935754306E-44</c:v>
                </c:pt>
                <c:pt idx="210">
                  <c:v>2.0873455055051459E-45</c:v>
                </c:pt>
                <c:pt idx="211">
                  <c:v>1.0185590269386449E-46</c:v>
                </c:pt>
                <c:pt idx="212">
                  <c:v>4.7628996017118559E-48</c:v>
                </c:pt>
                <c:pt idx="213">
                  <c:v>2.1342732246916396E-49</c:v>
                </c:pt>
                <c:pt idx="214">
                  <c:v>9.1647784141228767E-51</c:v>
                </c:pt>
                <c:pt idx="215">
                  <c:v>3.7712670456310245E-52</c:v>
                </c:pt>
                <c:pt idx="216">
                  <c:v>1.4871198385553479E-53</c:v>
                </c:pt>
                <c:pt idx="217">
                  <c:v>5.6195043588879727E-55</c:v>
                </c:pt>
                <c:pt idx="218">
                  <c:v>2.0349016391584208E-56</c:v>
                </c:pt>
                <c:pt idx="219">
                  <c:v>7.0612598710970215E-58</c:v>
                </c:pt>
                <c:pt idx="220">
                  <c:v>2.3480878003020823E-59</c:v>
                </c:pt>
                <c:pt idx="221">
                  <c:v>7.4823812568516067E-61</c:v>
                </c:pt>
                <c:pt idx="222">
                  <c:v>2.2848552863755121E-62</c:v>
                </c:pt>
                <c:pt idx="223">
                  <c:v>6.6860701392961088E-64</c:v>
                </c:pt>
                <c:pt idx="224">
                  <c:v>1.8748931467736341E-65</c:v>
                </c:pt>
                <c:pt idx="225">
                  <c:v>5.0382008760408992E-67</c:v>
                </c:pt>
                <c:pt idx="226">
                  <c:v>1.2973817980497323E-68</c:v>
                </c:pt>
                <c:pt idx="227">
                  <c:v>3.2014998523924019E-70</c:v>
                </c:pt>
                <c:pt idx="228">
                  <c:v>7.5706389657552061E-72</c:v>
                </c:pt>
                <c:pt idx="229">
                  <c:v>1.7155561985834881E-73</c:v>
                </c:pt>
                <c:pt idx="230">
                  <c:v>3.7253812722343583E-75</c:v>
                </c:pt>
                <c:pt idx="231">
                  <c:v>7.7522874677448668E-77</c:v>
                </c:pt>
                <c:pt idx="232">
                  <c:v>1.5459034786351443E-78</c:v>
                </c:pt>
                <c:pt idx="233">
                  <c:v>2.9541207571336842E-80</c:v>
                </c:pt>
                <c:pt idx="234">
                  <c:v>5.4096289556294524E-82</c:v>
                </c:pt>
                <c:pt idx="235">
                  <c:v>9.492925572687581E-84</c:v>
                </c:pt>
                <c:pt idx="236">
                  <c:v>1.5963423588813971E-85</c:v>
                </c:pt>
                <c:pt idx="237">
                  <c:v>2.5724406498826339E-87</c:v>
                </c:pt>
                <c:pt idx="238">
                  <c:v>3.9724464702383257E-89</c:v>
                </c:pt>
                <c:pt idx="239">
                  <c:v>5.8784673134515004E-91</c:v>
                </c:pt>
                <c:pt idx="240">
                  <c:v>8.3361117077866821E-93</c:v>
                </c:pt>
                <c:pt idx="241">
                  <c:v>1.1328080011560073E-94</c:v>
                </c:pt>
                <c:pt idx="242">
                  <c:v>1.4751712983747032E-96</c:v>
                </c:pt>
                <c:pt idx="243">
                  <c:v>1.8408650994878895E-98</c:v>
                </c:pt>
                <c:pt idx="244">
                  <c:v>2.2013790968269207E-100</c:v>
                </c:pt>
                <c:pt idx="245">
                  <c:v>2.5226736828753113E-102</c:v>
                </c:pt>
                <c:pt idx="246">
                  <c:v>2.7702609414170086E-104</c:v>
                </c:pt>
                <c:pt idx="247">
                  <c:v>2.9152355084201464E-106</c:v>
                </c:pt>
                <c:pt idx="248">
                  <c:v>2.9398148241191141E-108</c:v>
                </c:pt>
                <c:pt idx="249">
                  <c:v>2.8409243546629676E-110</c:v>
                </c:pt>
                <c:pt idx="250">
                  <c:v>2.6308296532750918E-112</c:v>
                </c:pt>
                <c:pt idx="251">
                  <c:v>2.3346358536410159E-114</c:v>
                </c:pt>
                <c:pt idx="252">
                  <c:v>1.9853584897572389E-116</c:v>
                </c:pt>
                <c:pt idx="253">
                  <c:v>1.6179015380911885E-118</c:v>
                </c:pt>
                <c:pt idx="254">
                  <c:v>1.2634515788835143E-120</c:v>
                </c:pt>
                <c:pt idx="255">
                  <c:v>9.4549335534393412E-123</c:v>
                </c:pt>
                <c:pt idx="256">
                  <c:v>6.780343928999319E-125</c:v>
                </c:pt>
                <c:pt idx="257">
                  <c:v>4.6594894255651384E-127</c:v>
                </c:pt>
                <c:pt idx="258">
                  <c:v>3.0684447031242472E-129</c:v>
                </c:pt>
                <c:pt idx="259">
                  <c:v>1.9363846710556331E-131</c:v>
                </c:pt>
                <c:pt idx="260">
                  <c:v>1.1710038820111319E-133</c:v>
                </c:pt>
                <c:pt idx="261">
                  <c:v>6.7860709763063056E-136</c:v>
                </c:pt>
                <c:pt idx="262">
                  <c:v>3.7685286782056106E-138</c:v>
                </c:pt>
                <c:pt idx="263">
                  <c:v>2.0054812940977289E-140</c:v>
                </c:pt>
                <c:pt idx="264">
                  <c:v>1.0227247604798575E-142</c:v>
                </c:pt>
                <c:pt idx="265">
                  <c:v>4.9979544008073212E-145</c:v>
                </c:pt>
                <c:pt idx="266">
                  <c:v>2.3405567332348243E-147</c:v>
                </c:pt>
                <c:pt idx="267">
                  <c:v>1.0503630113805005E-149</c:v>
                </c:pt>
                <c:pt idx="268">
                  <c:v>4.5170305804991658E-152</c:v>
                </c:pt>
                <c:pt idx="269">
                  <c:v>1.8614869928605707E-154</c:v>
                </c:pt>
                <c:pt idx="270">
                  <c:v>7.3512356583638054E-157</c:v>
                </c:pt>
                <c:pt idx="271">
                  <c:v>2.7819802877103784E-159</c:v>
                </c:pt>
                <c:pt idx="272">
                  <c:v>1.0088837237967392E-161</c:v>
                </c:pt>
                <c:pt idx="273">
                  <c:v>3.5060777847865982E-164</c:v>
                </c:pt>
                <c:pt idx="274">
                  <c:v>1.1676033768573632E-166</c:v>
                </c:pt>
                <c:pt idx="275">
                  <c:v>3.7261685998836784E-169</c:v>
                </c:pt>
                <c:pt idx="276">
                  <c:v>1.1395228159024154E-171</c:v>
                </c:pt>
                <c:pt idx="277">
                  <c:v>3.3394651273584196E-174</c:v>
                </c:pt>
                <c:pt idx="278">
                  <c:v>9.3783009291139094E-177</c:v>
                </c:pt>
                <c:pt idx="279">
                  <c:v>2.5238572051177188E-179</c:v>
                </c:pt>
                <c:pt idx="280">
                  <c:v>6.5087675144926771E-182</c:v>
                </c:pt>
                <c:pt idx="281">
                  <c:v>1.6085186583728508E-184</c:v>
                </c:pt>
                <c:pt idx="282">
                  <c:v>3.8093143315808029E-187</c:v>
                </c:pt>
                <c:pt idx="283">
                  <c:v>8.6449180825049739E-190</c:v>
                </c:pt>
                <c:pt idx="284">
                  <c:v>1.8800453186313441E-192</c:v>
                </c:pt>
                <c:pt idx="285">
                  <c:v>3.9180422770769316E-195</c:v>
                </c:pt>
                <c:pt idx="286">
                  <c:v>7.8246204744614053E-198</c:v>
                </c:pt>
                <c:pt idx="287">
                  <c:v>1.4974447569587517E-200</c:v>
                </c:pt>
                <c:pt idx="288">
                  <c:v>2.7461970827602118E-203</c:v>
                </c:pt>
                <c:pt idx="289">
                  <c:v>4.8262071354340909E-206</c:v>
                </c:pt>
                <c:pt idx="290">
                  <c:v>8.1278106480505774E-209</c:v>
                </c:pt>
                <c:pt idx="291">
                  <c:v>1.3117001294559972E-211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5E7-4F55-BCCC-07F844A0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79624"/>
        <c:axId val="735272080"/>
      </c:scatterChart>
      <c:valAx>
        <c:axId val="73527962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2080"/>
        <c:crosses val="autoZero"/>
        <c:crossBetween val="midCat"/>
      </c:valAx>
      <c:valAx>
        <c:axId val="735272080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'burnt comp'!$B$2</c:f>
              <c:strCache>
                <c:ptCount val="1"/>
                <c:pt idx="0">
                  <c:v>pine burnt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comp'!$B$3:$B$294</c:f>
              <c:numCache>
                <c:formatCode>0.00E+00</c:formatCode>
                <c:ptCount val="292"/>
                <c:pt idx="0">
                  <c:v>0.25341000000000002</c:v>
                </c:pt>
                <c:pt idx="1">
                  <c:v>0.25341000000000002</c:v>
                </c:pt>
                <c:pt idx="2">
                  <c:v>0.12221</c:v>
                </c:pt>
                <c:pt idx="3">
                  <c:v>1.2884E-2</c:v>
                </c:pt>
                <c:pt idx="4">
                  <c:v>-3.0699E-3</c:v>
                </c:pt>
                <c:pt idx="5">
                  <c:v>6.4203999999999997E-4</c:v>
                </c:pt>
                <c:pt idx="6">
                  <c:v>8.9876999999999995E-3</c:v>
                </c:pt>
                <c:pt idx="7">
                  <c:v>1.9848000000000001E-2</c:v>
                </c:pt>
                <c:pt idx="8">
                  <c:v>4.0703000000000003E-2</c:v>
                </c:pt>
                <c:pt idx="9" formatCode="General">
                  <c:v>7.8307000000000002E-2</c:v>
                </c:pt>
                <c:pt idx="10" formatCode="General">
                  <c:v>0.13531000000000001</c:v>
                </c:pt>
                <c:pt idx="11" formatCode="General">
                  <c:v>0.20451</c:v>
                </c:pt>
                <c:pt idx="12" formatCode="General">
                  <c:v>0.28438000000000002</c:v>
                </c:pt>
                <c:pt idx="13" formatCode="General">
                  <c:v>0.37003000000000003</c:v>
                </c:pt>
                <c:pt idx="14" formatCode="General">
                  <c:v>0.45893</c:v>
                </c:pt>
                <c:pt idx="15" formatCode="General">
                  <c:v>0.54295000000000004</c:v>
                </c:pt>
                <c:pt idx="16" formatCode="General">
                  <c:v>0.62480999999999998</c:v>
                </c:pt>
                <c:pt idx="17" formatCode="General">
                  <c:v>0.70759000000000005</c:v>
                </c:pt>
                <c:pt idx="18" formatCode="General">
                  <c:v>0.79713000000000001</c:v>
                </c:pt>
                <c:pt idx="19" formatCode="General">
                  <c:v>0.89666999999999997</c:v>
                </c:pt>
                <c:pt idx="20" formatCode="General">
                  <c:v>1.004</c:v>
                </c:pt>
                <c:pt idx="21" formatCode="General">
                  <c:v>1.11971</c:v>
                </c:pt>
                <c:pt idx="22" formatCode="General">
                  <c:v>1.2431000000000001</c:v>
                </c:pt>
                <c:pt idx="23" formatCode="General">
                  <c:v>1.3765099999999999</c:v>
                </c:pt>
                <c:pt idx="24" formatCode="General">
                  <c:v>1.5197799999999999</c:v>
                </c:pt>
                <c:pt idx="25" formatCode="General">
                  <c:v>1.6804699999999999</c:v>
                </c:pt>
                <c:pt idx="26" formatCode="General">
                  <c:v>1.8562099999999999</c:v>
                </c:pt>
                <c:pt idx="27" formatCode="General">
                  <c:v>2.0532400000000002</c:v>
                </c:pt>
                <c:pt idx="28" formatCode="General">
                  <c:v>2.2722699999999998</c:v>
                </c:pt>
                <c:pt idx="29" formatCode="General">
                  <c:v>2.5135999999999998</c:v>
                </c:pt>
                <c:pt idx="30" formatCode="General">
                  <c:v>2.77203</c:v>
                </c:pt>
                <c:pt idx="31" formatCode="General">
                  <c:v>3.0312700000000001</c:v>
                </c:pt>
                <c:pt idx="32" formatCode="General">
                  <c:v>3.28078</c:v>
                </c:pt>
                <c:pt idx="33" formatCode="General">
                  <c:v>3.5099399999999998</c:v>
                </c:pt>
                <c:pt idx="34" formatCode="General">
                  <c:v>3.7216</c:v>
                </c:pt>
                <c:pt idx="35" formatCode="General">
                  <c:v>3.91364</c:v>
                </c:pt>
                <c:pt idx="36" formatCode="General">
                  <c:v>4.0811400000000004</c:v>
                </c:pt>
                <c:pt idx="37" formatCode="General">
                  <c:v>4.2053900000000004</c:v>
                </c:pt>
                <c:pt idx="38" formatCode="General">
                  <c:v>4.2724799999999998</c:v>
                </c:pt>
                <c:pt idx="39" formatCode="General">
                  <c:v>4.2749600000000001</c:v>
                </c:pt>
                <c:pt idx="40" formatCode="General">
                  <c:v>4.21692</c:v>
                </c:pt>
                <c:pt idx="41" formatCode="General">
                  <c:v>4.1183699999999996</c:v>
                </c:pt>
                <c:pt idx="42" formatCode="General">
                  <c:v>4.0093300000000003</c:v>
                </c:pt>
                <c:pt idx="43" formatCode="General">
                  <c:v>3.9170600000000002</c:v>
                </c:pt>
                <c:pt idx="44" formatCode="General">
                  <c:v>3.8431700000000002</c:v>
                </c:pt>
                <c:pt idx="45" formatCode="General">
                  <c:v>3.7696800000000001</c:v>
                </c:pt>
                <c:pt idx="46" formatCode="General">
                  <c:v>3.66994</c:v>
                </c:pt>
                <c:pt idx="47" formatCode="General">
                  <c:v>3.5295200000000002</c:v>
                </c:pt>
                <c:pt idx="48" formatCode="General">
                  <c:v>3.3573400000000002</c:v>
                </c:pt>
                <c:pt idx="49" formatCode="General">
                  <c:v>3.1720299999999999</c:v>
                </c:pt>
                <c:pt idx="50" formatCode="General">
                  <c:v>2.9859300000000002</c:v>
                </c:pt>
                <c:pt idx="51" formatCode="General">
                  <c:v>2.8052199999999998</c:v>
                </c:pt>
                <c:pt idx="52" formatCode="General">
                  <c:v>2.6262099999999999</c:v>
                </c:pt>
                <c:pt idx="53" formatCode="General">
                  <c:v>2.4458099999999998</c:v>
                </c:pt>
                <c:pt idx="54" formatCode="General">
                  <c:v>2.2563399999999998</c:v>
                </c:pt>
                <c:pt idx="55" formatCode="General">
                  <c:v>2.06494</c:v>
                </c:pt>
                <c:pt idx="56" formatCode="General">
                  <c:v>1.8721699999999999</c:v>
                </c:pt>
                <c:pt idx="57" formatCode="General">
                  <c:v>1.69051</c:v>
                </c:pt>
                <c:pt idx="58" formatCode="General">
                  <c:v>1.51308</c:v>
                </c:pt>
                <c:pt idx="59" formatCode="General">
                  <c:v>1.3501799999999999</c:v>
                </c:pt>
                <c:pt idx="60" formatCode="General">
                  <c:v>1.1980900000000001</c:v>
                </c:pt>
                <c:pt idx="61" formatCode="General">
                  <c:v>1.0592600000000001</c:v>
                </c:pt>
                <c:pt idx="62" formatCode="General">
                  <c:v>0.93600000000000005</c:v>
                </c:pt>
                <c:pt idx="63" formatCode="General">
                  <c:v>0.82916000000000001</c:v>
                </c:pt>
                <c:pt idx="64" formatCode="General">
                  <c:v>0.74487000000000003</c:v>
                </c:pt>
                <c:pt idx="65" formatCode="General">
                  <c:v>0.68018999999999996</c:v>
                </c:pt>
                <c:pt idx="66" formatCode="General">
                  <c:v>0.63497999999999999</c:v>
                </c:pt>
                <c:pt idx="67" formatCode="General">
                  <c:v>0.60029999999999994</c:v>
                </c:pt>
                <c:pt idx="68" formatCode="General">
                  <c:v>0.5706</c:v>
                </c:pt>
                <c:pt idx="69" formatCode="General">
                  <c:v>0.54054999999999997</c:v>
                </c:pt>
                <c:pt idx="70" formatCode="General">
                  <c:v>0.50878000000000001</c:v>
                </c:pt>
                <c:pt idx="71" formatCode="General">
                  <c:v>0.47748000000000002</c:v>
                </c:pt>
                <c:pt idx="72" formatCode="General">
                  <c:v>0.44896999999999998</c:v>
                </c:pt>
                <c:pt idx="73" formatCode="General">
                  <c:v>0.42608000000000001</c:v>
                </c:pt>
                <c:pt idx="74" formatCode="General">
                  <c:v>0.41115000000000002</c:v>
                </c:pt>
                <c:pt idx="75" formatCode="General">
                  <c:v>0.40473999999999999</c:v>
                </c:pt>
                <c:pt idx="76" formatCode="General">
                  <c:v>0.40645999999999999</c:v>
                </c:pt>
                <c:pt idx="77" formatCode="General">
                  <c:v>0.41582999999999998</c:v>
                </c:pt>
                <c:pt idx="78" formatCode="General">
                  <c:v>0.43126999999999999</c:v>
                </c:pt>
                <c:pt idx="79" formatCode="General">
                  <c:v>0.45033000000000001</c:v>
                </c:pt>
                <c:pt idx="80" formatCode="General">
                  <c:v>0.47040999999999999</c:v>
                </c:pt>
                <c:pt idx="81" formatCode="General">
                  <c:v>0.49062</c:v>
                </c:pt>
                <c:pt idx="82" formatCode="General">
                  <c:v>0.51248000000000005</c:v>
                </c:pt>
                <c:pt idx="83" formatCode="General">
                  <c:v>0.53763000000000005</c:v>
                </c:pt>
                <c:pt idx="84" formatCode="General">
                  <c:v>0.56571000000000005</c:v>
                </c:pt>
                <c:pt idx="85" formatCode="General">
                  <c:v>0.59719999999999995</c:v>
                </c:pt>
                <c:pt idx="86" formatCode="General">
                  <c:v>0.63277000000000005</c:v>
                </c:pt>
                <c:pt idx="87" formatCode="General">
                  <c:v>0.67435</c:v>
                </c:pt>
                <c:pt idx="88" formatCode="General">
                  <c:v>0.72435000000000005</c:v>
                </c:pt>
                <c:pt idx="89" formatCode="General">
                  <c:v>0.78454999999999997</c:v>
                </c:pt>
                <c:pt idx="90" formatCode="General">
                  <c:v>0.85035000000000005</c:v>
                </c:pt>
                <c:pt idx="91" formatCode="General">
                  <c:v>0.92293999999999998</c:v>
                </c:pt>
                <c:pt idx="92" formatCode="General">
                  <c:v>1.0006200000000001</c:v>
                </c:pt>
                <c:pt idx="93" formatCode="General">
                  <c:v>1.0873999999999999</c:v>
                </c:pt>
                <c:pt idx="94" formatCode="General">
                  <c:v>1.18754</c:v>
                </c:pt>
                <c:pt idx="95" formatCode="General">
                  <c:v>1.29932</c:v>
                </c:pt>
                <c:pt idx="96" formatCode="General">
                  <c:v>1.41761</c:v>
                </c:pt>
                <c:pt idx="97" formatCode="General">
                  <c:v>1.5389200000000001</c:v>
                </c:pt>
                <c:pt idx="98" formatCode="General">
                  <c:v>1.66201</c:v>
                </c:pt>
                <c:pt idx="99" formatCode="General">
                  <c:v>1.7885899999999999</c:v>
                </c:pt>
                <c:pt idx="100" formatCode="General">
                  <c:v>1.92238</c:v>
                </c:pt>
                <c:pt idx="101" formatCode="General">
                  <c:v>2.0649999999999999</c:v>
                </c:pt>
                <c:pt idx="102" formatCode="General">
                  <c:v>2.2168199999999998</c:v>
                </c:pt>
                <c:pt idx="103" formatCode="General">
                  <c:v>2.3950800000000001</c:v>
                </c:pt>
                <c:pt idx="104" formatCode="General">
                  <c:v>2.6074199999999998</c:v>
                </c:pt>
                <c:pt idx="105" formatCode="General">
                  <c:v>2.84537</c:v>
                </c:pt>
                <c:pt idx="106" formatCode="General">
                  <c:v>3.0783800000000001</c:v>
                </c:pt>
                <c:pt idx="107" formatCode="General">
                  <c:v>3.2688899999999999</c:v>
                </c:pt>
                <c:pt idx="108" formatCode="General">
                  <c:v>3.4091300000000002</c:v>
                </c:pt>
                <c:pt idx="109" formatCode="General">
                  <c:v>3.5427</c:v>
                </c:pt>
                <c:pt idx="110" formatCode="General">
                  <c:v>3.7336999999999998</c:v>
                </c:pt>
                <c:pt idx="111" formatCode="General">
                  <c:v>4.0132700000000003</c:v>
                </c:pt>
                <c:pt idx="112" formatCode="General">
                  <c:v>4.3301999999999996</c:v>
                </c:pt>
                <c:pt idx="113" formatCode="General">
                  <c:v>4.6051500000000001</c:v>
                </c:pt>
                <c:pt idx="114" formatCode="General">
                  <c:v>4.8007299999999997</c:v>
                </c:pt>
                <c:pt idx="115" formatCode="General">
                  <c:v>4.9594699999999996</c:v>
                </c:pt>
                <c:pt idx="116" formatCode="General">
                  <c:v>5.1683700000000004</c:v>
                </c:pt>
                <c:pt idx="117" formatCode="General">
                  <c:v>5.4745999999999997</c:v>
                </c:pt>
                <c:pt idx="118" formatCode="General">
                  <c:v>5.8297600000000003</c:v>
                </c:pt>
                <c:pt idx="119" formatCode="General">
                  <c:v>6.1787299999999998</c:v>
                </c:pt>
                <c:pt idx="120" formatCode="General">
                  <c:v>6.4943200000000001</c:v>
                </c:pt>
                <c:pt idx="121" formatCode="General">
                  <c:v>6.8061600000000002</c:v>
                </c:pt>
                <c:pt idx="122" formatCode="General">
                  <c:v>7.1140400000000001</c:v>
                </c:pt>
                <c:pt idx="123" formatCode="General">
                  <c:v>7.4330600000000002</c:v>
                </c:pt>
                <c:pt idx="124" formatCode="General">
                  <c:v>7.7602500000000001</c:v>
                </c:pt>
                <c:pt idx="125" formatCode="General">
                  <c:v>8.0922599999999996</c:v>
                </c:pt>
                <c:pt idx="126" formatCode="General">
                  <c:v>8.4358199999999997</c:v>
                </c:pt>
                <c:pt idx="127" formatCode="General">
                  <c:v>8.7828300000000006</c:v>
                </c:pt>
                <c:pt idx="128" formatCode="General">
                  <c:v>9.1365099999999995</c:v>
                </c:pt>
                <c:pt idx="129" formatCode="General">
                  <c:v>9.5026399999999995</c:v>
                </c:pt>
                <c:pt idx="130" formatCode="General">
                  <c:v>9.8896899999999999</c:v>
                </c:pt>
                <c:pt idx="131" formatCode="General">
                  <c:v>10.31382</c:v>
                </c:pt>
                <c:pt idx="132" formatCode="General">
                  <c:v>10.78994</c:v>
                </c:pt>
                <c:pt idx="133" formatCode="General">
                  <c:v>11.333030000000001</c:v>
                </c:pt>
                <c:pt idx="134" formatCode="General">
                  <c:v>11.949630000000001</c:v>
                </c:pt>
                <c:pt idx="135" formatCode="General">
                  <c:v>12.657870000000001</c:v>
                </c:pt>
                <c:pt idx="136" formatCode="General">
                  <c:v>13.43408</c:v>
                </c:pt>
                <c:pt idx="137" formatCode="General">
                  <c:v>14.24818</c:v>
                </c:pt>
                <c:pt idx="138" formatCode="General">
                  <c:v>15.033440000000001</c:v>
                </c:pt>
                <c:pt idx="139" formatCode="General">
                  <c:v>15.73678</c:v>
                </c:pt>
                <c:pt idx="140" formatCode="General">
                  <c:v>16.300840000000001</c:v>
                </c:pt>
                <c:pt idx="141" formatCode="General">
                  <c:v>16.66752</c:v>
                </c:pt>
                <c:pt idx="142" formatCode="General">
                  <c:v>16.773309999999999</c:v>
                </c:pt>
                <c:pt idx="143" formatCode="General">
                  <c:v>16.544930000000001</c:v>
                </c:pt>
                <c:pt idx="144" formatCode="General">
                  <c:v>15.93939</c:v>
                </c:pt>
                <c:pt idx="145" formatCode="General">
                  <c:v>14.96106</c:v>
                </c:pt>
                <c:pt idx="146" formatCode="General">
                  <c:v>13.60905</c:v>
                </c:pt>
                <c:pt idx="147" formatCode="General">
                  <c:v>11.96247</c:v>
                </c:pt>
                <c:pt idx="148" formatCode="General">
                  <c:v>10.1656</c:v>
                </c:pt>
                <c:pt idx="149" formatCode="General">
                  <c:v>8.3926700000000007</c:v>
                </c:pt>
                <c:pt idx="150" formatCode="General">
                  <c:v>6.7336099999999997</c:v>
                </c:pt>
                <c:pt idx="151" formatCode="General">
                  <c:v>5.3778300000000003</c:v>
                </c:pt>
                <c:pt idx="152" formatCode="General">
                  <c:v>4.3557199999999998</c:v>
                </c:pt>
                <c:pt idx="153" formatCode="General">
                  <c:v>3.6549</c:v>
                </c:pt>
                <c:pt idx="154" formatCode="General">
                  <c:v>3.2399499999999999</c:v>
                </c:pt>
                <c:pt idx="155" formatCode="General">
                  <c:v>3.0274800000000002</c:v>
                </c:pt>
                <c:pt idx="156" formatCode="General">
                  <c:v>2.94231</c:v>
                </c:pt>
                <c:pt idx="157" formatCode="General">
                  <c:v>2.9040699999999999</c:v>
                </c:pt>
                <c:pt idx="158" formatCode="General">
                  <c:v>2.87426</c:v>
                </c:pt>
                <c:pt idx="159" formatCode="General">
                  <c:v>2.8530700000000002</c:v>
                </c:pt>
                <c:pt idx="160" formatCode="General">
                  <c:v>2.8472599999999999</c:v>
                </c:pt>
                <c:pt idx="161" formatCode="General">
                  <c:v>2.84199</c:v>
                </c:pt>
                <c:pt idx="162" formatCode="General">
                  <c:v>2.8078799999999999</c:v>
                </c:pt>
                <c:pt idx="163" formatCode="General">
                  <c:v>2.73767</c:v>
                </c:pt>
                <c:pt idx="164" formatCode="General">
                  <c:v>2.66289</c:v>
                </c:pt>
                <c:pt idx="165" formatCode="General">
                  <c:v>2.6181999999999999</c:v>
                </c:pt>
                <c:pt idx="166" formatCode="General">
                  <c:v>2.60676</c:v>
                </c:pt>
                <c:pt idx="167" formatCode="General">
                  <c:v>2.6028600000000002</c:v>
                </c:pt>
                <c:pt idx="168" formatCode="General">
                  <c:v>2.58548</c:v>
                </c:pt>
                <c:pt idx="169" formatCode="General">
                  <c:v>2.5494400000000002</c:v>
                </c:pt>
                <c:pt idx="170" formatCode="General">
                  <c:v>2.49804</c:v>
                </c:pt>
                <c:pt idx="171" formatCode="General">
                  <c:v>2.4392900000000002</c:v>
                </c:pt>
                <c:pt idx="172" formatCode="General">
                  <c:v>2.3823500000000002</c:v>
                </c:pt>
                <c:pt idx="173" formatCode="General">
                  <c:v>2.33039</c:v>
                </c:pt>
                <c:pt idx="174" formatCode="General">
                  <c:v>2.2760199999999999</c:v>
                </c:pt>
                <c:pt idx="175" formatCode="General">
                  <c:v>2.21333</c:v>
                </c:pt>
                <c:pt idx="176" formatCode="General">
                  <c:v>2.1404399999999999</c:v>
                </c:pt>
                <c:pt idx="177" formatCode="General">
                  <c:v>2.0638399999999999</c:v>
                </c:pt>
                <c:pt idx="178" formatCode="General">
                  <c:v>1.98566</c:v>
                </c:pt>
                <c:pt idx="179" formatCode="General">
                  <c:v>1.91404</c:v>
                </c:pt>
                <c:pt idx="180" formatCode="General">
                  <c:v>1.8539099999999999</c:v>
                </c:pt>
                <c:pt idx="181" formatCode="General">
                  <c:v>1.8026599999999999</c:v>
                </c:pt>
                <c:pt idx="182" formatCode="General">
                  <c:v>1.75427</c:v>
                </c:pt>
                <c:pt idx="183" formatCode="General">
                  <c:v>1.70462</c:v>
                </c:pt>
                <c:pt idx="184" formatCode="General">
                  <c:v>1.6553100000000001</c:v>
                </c:pt>
                <c:pt idx="185" formatCode="General">
                  <c:v>1.61042</c:v>
                </c:pt>
                <c:pt idx="186" formatCode="General">
                  <c:v>1.56935</c:v>
                </c:pt>
                <c:pt idx="187" formatCode="General">
                  <c:v>1.5284500000000001</c:v>
                </c:pt>
                <c:pt idx="188" formatCode="General">
                  <c:v>1.48793</c:v>
                </c:pt>
                <c:pt idx="189" formatCode="General">
                  <c:v>1.45407</c:v>
                </c:pt>
                <c:pt idx="190" formatCode="General">
                  <c:v>1.42896</c:v>
                </c:pt>
                <c:pt idx="191" formatCode="General">
                  <c:v>1.4095299999999999</c:v>
                </c:pt>
                <c:pt idx="192" formatCode="General">
                  <c:v>1.3928199999999999</c:v>
                </c:pt>
                <c:pt idx="193" formatCode="General">
                  <c:v>1.37937</c:v>
                </c:pt>
                <c:pt idx="194" formatCode="General">
                  <c:v>1.3691599999999999</c:v>
                </c:pt>
                <c:pt idx="195" formatCode="General">
                  <c:v>1.35558</c:v>
                </c:pt>
                <c:pt idx="196" formatCode="General">
                  <c:v>1.3302400000000001</c:v>
                </c:pt>
                <c:pt idx="197" formatCode="General">
                  <c:v>1.29277</c:v>
                </c:pt>
                <c:pt idx="198" formatCode="General">
                  <c:v>1.2523</c:v>
                </c:pt>
                <c:pt idx="199" formatCode="General">
                  <c:v>1.2183200000000001</c:v>
                </c:pt>
                <c:pt idx="200" formatCode="General">
                  <c:v>1.1927000000000001</c:v>
                </c:pt>
                <c:pt idx="201" formatCode="General">
                  <c:v>1.1754800000000001</c:v>
                </c:pt>
                <c:pt idx="202" formatCode="General">
                  <c:v>1.16469</c:v>
                </c:pt>
                <c:pt idx="203" formatCode="General">
                  <c:v>1.15452</c:v>
                </c:pt>
                <c:pt idx="204" formatCode="General">
                  <c:v>1.1372199999999999</c:v>
                </c:pt>
                <c:pt idx="205" formatCode="General">
                  <c:v>1.11113</c:v>
                </c:pt>
                <c:pt idx="206" formatCode="General">
                  <c:v>1.0827899999999999</c:v>
                </c:pt>
                <c:pt idx="207" formatCode="General">
                  <c:v>1.06013</c:v>
                </c:pt>
                <c:pt idx="208" formatCode="General">
                  <c:v>1.0477399999999999</c:v>
                </c:pt>
                <c:pt idx="209" formatCode="General">
                  <c:v>1.04596</c:v>
                </c:pt>
                <c:pt idx="210" formatCode="General">
                  <c:v>1.0466800000000001</c:v>
                </c:pt>
                <c:pt idx="211" formatCode="General">
                  <c:v>1.0380100000000001</c:v>
                </c:pt>
                <c:pt idx="212" formatCode="General">
                  <c:v>1.0173399999999999</c:v>
                </c:pt>
                <c:pt idx="213" formatCode="General">
                  <c:v>0.99338000000000004</c:v>
                </c:pt>
                <c:pt idx="214" formatCode="General">
                  <c:v>0.97563999999999995</c:v>
                </c:pt>
                <c:pt idx="215" formatCode="General">
                  <c:v>0.96558999999999995</c:v>
                </c:pt>
                <c:pt idx="216" formatCode="General">
                  <c:v>0.96040999999999999</c:v>
                </c:pt>
                <c:pt idx="217" formatCode="General">
                  <c:v>0.95418000000000003</c:v>
                </c:pt>
                <c:pt idx="218" formatCode="General">
                  <c:v>0.94018000000000002</c:v>
                </c:pt>
                <c:pt idx="219" formatCode="General">
                  <c:v>0.91910999999999998</c:v>
                </c:pt>
                <c:pt idx="220" formatCode="General">
                  <c:v>0.90185000000000004</c:v>
                </c:pt>
                <c:pt idx="221" formatCode="General">
                  <c:v>0.89934999999999998</c:v>
                </c:pt>
                <c:pt idx="222" formatCode="General">
                  <c:v>0.90912000000000004</c:v>
                </c:pt>
                <c:pt idx="223" formatCode="General">
                  <c:v>0.91676999999999997</c:v>
                </c:pt>
                <c:pt idx="224" formatCode="General">
                  <c:v>0.91054999999999997</c:v>
                </c:pt>
                <c:pt idx="225" formatCode="General">
                  <c:v>0.89066999999999996</c:v>
                </c:pt>
                <c:pt idx="226" formatCode="General">
                  <c:v>0.86568000000000001</c:v>
                </c:pt>
                <c:pt idx="227" formatCode="General">
                  <c:v>0.84826000000000001</c:v>
                </c:pt>
                <c:pt idx="228" formatCode="General">
                  <c:v>0.84341999999999995</c:v>
                </c:pt>
                <c:pt idx="229" formatCode="General">
                  <c:v>0.84394000000000002</c:v>
                </c:pt>
                <c:pt idx="230" formatCode="General">
                  <c:v>0.83991000000000005</c:v>
                </c:pt>
                <c:pt idx="231" formatCode="General">
                  <c:v>0.83057999999999998</c:v>
                </c:pt>
                <c:pt idx="232" formatCode="General">
                  <c:v>0.82313000000000003</c:v>
                </c:pt>
                <c:pt idx="233" formatCode="General">
                  <c:v>0.82223999999999997</c:v>
                </c:pt>
                <c:pt idx="234" formatCode="General">
                  <c:v>0.82355</c:v>
                </c:pt>
                <c:pt idx="235" formatCode="General">
                  <c:v>0.81808999999999998</c:v>
                </c:pt>
                <c:pt idx="236" formatCode="General">
                  <c:v>0.80220000000000002</c:v>
                </c:pt>
                <c:pt idx="237" formatCode="General">
                  <c:v>0.78071000000000002</c:v>
                </c:pt>
                <c:pt idx="238" formatCode="General">
                  <c:v>0.76219999999999999</c:v>
                </c:pt>
                <c:pt idx="239" formatCode="General">
                  <c:v>0.75124999999999997</c:v>
                </c:pt>
                <c:pt idx="240" formatCode="General">
                  <c:v>0.74382999999999999</c:v>
                </c:pt>
                <c:pt idx="241" formatCode="General">
                  <c:v>0.73440000000000005</c:v>
                </c:pt>
                <c:pt idx="242" formatCode="General">
                  <c:v>0.72411000000000003</c:v>
                </c:pt>
                <c:pt idx="243" formatCode="General">
                  <c:v>0.71728000000000003</c:v>
                </c:pt>
                <c:pt idx="244" formatCode="General">
                  <c:v>0.71167999999999998</c:v>
                </c:pt>
                <c:pt idx="245" formatCode="General">
                  <c:v>0.70126999999999995</c:v>
                </c:pt>
                <c:pt idx="246" formatCode="General">
                  <c:v>0.68571000000000004</c:v>
                </c:pt>
                <c:pt idx="247" formatCode="General">
                  <c:v>0.66983999999999999</c:v>
                </c:pt>
                <c:pt idx="248" formatCode="General">
                  <c:v>0.65532000000000001</c:v>
                </c:pt>
                <c:pt idx="249" formatCode="General">
                  <c:v>0.63843000000000005</c:v>
                </c:pt>
                <c:pt idx="250" formatCode="General">
                  <c:v>0.61802000000000001</c:v>
                </c:pt>
                <c:pt idx="251" formatCode="General">
                  <c:v>0.60118000000000005</c:v>
                </c:pt>
                <c:pt idx="252" formatCode="General">
                  <c:v>0.59428000000000003</c:v>
                </c:pt>
                <c:pt idx="253" formatCode="General">
                  <c:v>0.59111999999999998</c:v>
                </c:pt>
                <c:pt idx="254" formatCode="General">
                  <c:v>0.58272999999999997</c:v>
                </c:pt>
                <c:pt idx="255" formatCode="General">
                  <c:v>0.57189000000000001</c:v>
                </c:pt>
                <c:pt idx="256" formatCode="General">
                  <c:v>0.56667999999999996</c:v>
                </c:pt>
                <c:pt idx="257" formatCode="General">
                  <c:v>0.56666000000000005</c:v>
                </c:pt>
                <c:pt idx="258" formatCode="General">
                  <c:v>0.56589999999999996</c:v>
                </c:pt>
                <c:pt idx="259" formatCode="General">
                  <c:v>0.56133</c:v>
                </c:pt>
                <c:pt idx="260" formatCode="General">
                  <c:v>0.55264999999999997</c:v>
                </c:pt>
                <c:pt idx="261" formatCode="General">
                  <c:v>0.54086000000000001</c:v>
                </c:pt>
                <c:pt idx="262" formatCode="General">
                  <c:v>0.53100000000000003</c:v>
                </c:pt>
                <c:pt idx="263" formatCode="General">
                  <c:v>0.53134999999999999</c:v>
                </c:pt>
                <c:pt idx="264" formatCode="General">
                  <c:v>0.54384999999999994</c:v>
                </c:pt>
                <c:pt idx="265" formatCode="General">
                  <c:v>0.55857000000000001</c:v>
                </c:pt>
                <c:pt idx="266" formatCode="General">
                  <c:v>0.56513999999999998</c:v>
                </c:pt>
                <c:pt idx="267" formatCode="General">
                  <c:v>0.56488000000000005</c:v>
                </c:pt>
                <c:pt idx="268" formatCode="General">
                  <c:v>0.56647000000000003</c:v>
                </c:pt>
                <c:pt idx="269" formatCode="General">
                  <c:v>0.57149000000000005</c:v>
                </c:pt>
                <c:pt idx="270" formatCode="General">
                  <c:v>0.5716</c:v>
                </c:pt>
                <c:pt idx="271" formatCode="General">
                  <c:v>0.55886000000000002</c:v>
                </c:pt>
                <c:pt idx="272" formatCode="General">
                  <c:v>0.5353</c:v>
                </c:pt>
                <c:pt idx="273" formatCode="General">
                  <c:v>0.50876999999999994</c:v>
                </c:pt>
                <c:pt idx="274" formatCode="General">
                  <c:v>0.48893999999999999</c:v>
                </c:pt>
                <c:pt idx="275" formatCode="General">
                  <c:v>0.48002</c:v>
                </c:pt>
                <c:pt idx="276" formatCode="General">
                  <c:v>0.47670000000000001</c:v>
                </c:pt>
                <c:pt idx="277" formatCode="General">
                  <c:v>0.46751999999999999</c:v>
                </c:pt>
                <c:pt idx="278" formatCode="General">
                  <c:v>0.44917000000000001</c:v>
                </c:pt>
                <c:pt idx="279" formatCode="General">
                  <c:v>0.43129000000000001</c:v>
                </c:pt>
                <c:pt idx="280" formatCode="General">
                  <c:v>0.42216999999999999</c:v>
                </c:pt>
                <c:pt idx="281" formatCode="General">
                  <c:v>0.41649999999999998</c:v>
                </c:pt>
                <c:pt idx="282" formatCode="General">
                  <c:v>0.40289000000000003</c:v>
                </c:pt>
                <c:pt idx="283" formatCode="General">
                  <c:v>0.38374000000000003</c:v>
                </c:pt>
                <c:pt idx="284" formatCode="General">
                  <c:v>0.37444</c:v>
                </c:pt>
                <c:pt idx="285" formatCode="General">
                  <c:v>0.38268000000000002</c:v>
                </c:pt>
                <c:pt idx="286" formatCode="General">
                  <c:v>0.39799000000000001</c:v>
                </c:pt>
                <c:pt idx="287" formatCode="General">
                  <c:v>0.40742</c:v>
                </c:pt>
                <c:pt idx="288" formatCode="General">
                  <c:v>0.40810999999999997</c:v>
                </c:pt>
                <c:pt idx="289" formatCode="General">
                  <c:v>0.40111000000000002</c:v>
                </c:pt>
                <c:pt idx="290" formatCode="General">
                  <c:v>0.38417000000000001</c:v>
                </c:pt>
                <c:pt idx="291" formatCode="General">
                  <c:v>0.34028999999999998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AB-4447-99AB-DDFE771A6C13}"/>
            </c:ext>
          </c:extLst>
        </c:ser>
        <c:ser>
          <c:idx val="1"/>
          <c:order val="1"/>
          <c:tx>
            <c:strRef>
              <c:f>'burnt comp'!$C$2</c:f>
              <c:strCache>
                <c:ptCount val="1"/>
                <c:pt idx="0">
                  <c:v>C1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comp'!$C$3:$C$294</c:f>
              <c:numCache>
                <c:formatCode>General</c:formatCode>
                <c:ptCount val="292"/>
                <c:pt idx="0">
                  <c:v>9.3776634319993115E-5</c:v>
                </c:pt>
                <c:pt idx="1">
                  <c:v>1.5523152776263994E-4</c:v>
                </c:pt>
                <c:pt idx="2">
                  <c:v>2.539095411208252E-4</c:v>
                </c:pt>
                <c:pt idx="3">
                  <c:v>4.1038540606728508E-4</c:v>
                </c:pt>
                <c:pt idx="4">
                  <c:v>6.5541834734834286E-4</c:v>
                </c:pt>
                <c:pt idx="5">
                  <c:v>1.0343299010040193E-3</c:v>
                </c:pt>
                <c:pt idx="6">
                  <c:v>1.6129219923306398E-3</c:v>
                </c:pt>
                <c:pt idx="7">
                  <c:v>2.4853150301007336E-3</c:v>
                </c:pt>
                <c:pt idx="8">
                  <c:v>3.7841062994048054E-3</c:v>
                </c:pt>
                <c:pt idx="9">
                  <c:v>5.693233653446741E-3</c:v>
                </c:pt>
                <c:pt idx="10">
                  <c:v>8.4638603057860164E-3</c:v>
                </c:pt>
                <c:pt idx="11">
                  <c:v>1.2433453215242586E-2</c:v>
                </c:pt>
                <c:pt idx="12">
                  <c:v>1.804798997230652E-2</c:v>
                </c:pt>
                <c:pt idx="13">
                  <c:v>2.5886880341355514E-2</c:v>
                </c:pt>
                <c:pt idx="14">
                  <c:v>3.6689719394166868E-2</c:v>
                </c:pt>
                <c:pt idx="15">
                  <c:v>5.1383402982392717E-2</c:v>
                </c:pt>
                <c:pt idx="16">
                  <c:v>7.1107454905995612E-2</c:v>
                </c:pt>
                <c:pt idx="17">
                  <c:v>9.7234683487681856E-2</c:v>
                </c:pt>
                <c:pt idx="18">
                  <c:v>0.13138357466417022</c:v>
                </c:pt>
                <c:pt idx="19">
                  <c:v>0.17541823692550471</c:v>
                </c:pt>
                <c:pt idx="20">
                  <c:v>0.23143136045066773</c:v>
                </c:pt>
                <c:pt idx="21">
                  <c:v>0.30170567115455738</c:v>
                </c:pt>
                <c:pt idx="22">
                  <c:v>0.38864987985931765</c:v>
                </c:pt>
                <c:pt idx="23">
                  <c:v>0.49470625398657259</c:v>
                </c:pt>
                <c:pt idx="24">
                  <c:v>0.62222873360522213</c:v>
                </c:pt>
                <c:pt idx="25">
                  <c:v>0.77333296393536244</c:v>
                </c:pt>
                <c:pt idx="26">
                  <c:v>0.94972261992496354</c:v>
                </c:pt>
                <c:pt idx="27">
                  <c:v>1.1524997499297567</c:v>
                </c:pt>
                <c:pt idx="28">
                  <c:v>1.3819702581084714</c:v>
                </c:pt>
                <c:pt idx="29">
                  <c:v>1.6374586885669682</c:v>
                </c:pt>
                <c:pt idx="30">
                  <c:v>1.9171487300386092</c:v>
                </c:pt>
                <c:pt idx="31">
                  <c:v>2.2179668927091698</c:v>
                </c:pt>
                <c:pt idx="32">
                  <c:v>2.5355262491530994</c:v>
                </c:pt>
                <c:pt idx="33">
                  <c:v>2.8641447409851084</c:v>
                </c:pt>
                <c:pt idx="34">
                  <c:v>3.1969482830717486</c:v>
                </c:pt>
                <c:pt idx="35">
                  <c:v>3.5260629289990115</c:v>
                </c:pt>
                <c:pt idx="36">
                  <c:v>3.8428931177563914</c:v>
                </c:pt>
                <c:pt idx="37">
                  <c:v>4.1384751445023618</c:v>
                </c:pt>
                <c:pt idx="38">
                  <c:v>4.4038872911427438</c:v>
                </c:pt>
                <c:pt idx="39">
                  <c:v>4.6306913899708713</c:v>
                </c:pt>
                <c:pt idx="40">
                  <c:v>4.8113758112789924</c:v>
                </c:pt>
                <c:pt idx="41">
                  <c:v>4.9397676439002804</c:v>
                </c:pt>
                <c:pt idx="42">
                  <c:v>5.0113825973853388</c:v>
                </c:pt>
                <c:pt idx="43">
                  <c:v>5.0236849843070601</c:v>
                </c:pt>
                <c:pt idx="44">
                  <c:v>4.9762367657250959</c:v>
                </c:pt>
                <c:pt idx="45">
                  <c:v>4.8707234430445743</c:v>
                </c:pt>
                <c:pt idx="46">
                  <c:v>4.7108546621222107</c:v>
                </c:pt>
                <c:pt idx="47">
                  <c:v>4.5021477033682746</c:v>
                </c:pt>
                <c:pt idx="48">
                  <c:v>4.2516114786765691</c:v>
                </c:pt>
                <c:pt idx="49">
                  <c:v>3.9673562665651989</c:v>
                </c:pt>
                <c:pt idx="50">
                  <c:v>3.6581594482328303</c:v>
                </c:pt>
                <c:pt idx="51">
                  <c:v>3.3330195375126563</c:v>
                </c:pt>
                <c:pt idx="52">
                  <c:v>3.0007297668784476</c:v>
                </c:pt>
                <c:pt idx="53">
                  <c:v>2.6694986910446956</c:v>
                </c:pt>
                <c:pt idx="54">
                  <c:v>2.3466392844449406</c:v>
                </c:pt>
                <c:pt idx="55">
                  <c:v>2.0383406244632836</c:v>
                </c:pt>
                <c:pt idx="56">
                  <c:v>1.749528341405266</c:v>
                </c:pt>
                <c:pt idx="57">
                  <c:v>1.4838124237965151</c:v>
                </c:pt>
                <c:pt idx="58">
                  <c:v>1.2435144110868221</c:v>
                </c:pt>
                <c:pt idx="59">
                  <c:v>1.0297610029038589</c:v>
                </c:pt>
                <c:pt idx="60">
                  <c:v>0.8426279453405362</c:v>
                </c:pt>
                <c:pt idx="61">
                  <c:v>0.68131676256073714</c:v>
                </c:pt>
                <c:pt idx="62">
                  <c:v>0.54434731959721405</c:v>
                </c:pt>
                <c:pt idx="63">
                  <c:v>0.42975100620091949</c:v>
                </c:pt>
                <c:pt idx="64">
                  <c:v>0.3352521057647167</c:v>
                </c:pt>
                <c:pt idx="65">
                  <c:v>0.25842821351031475</c:v>
                </c:pt>
                <c:pt idx="66">
                  <c:v>0.1968439789140313</c:v>
                </c:pt>
                <c:pt idx="67">
                  <c:v>0.14815562454051673</c:v>
                </c:pt>
                <c:pt idx="68">
                  <c:v>0.11018638902777475</c:v>
                </c:pt>
                <c:pt idx="69">
                  <c:v>8.0975111899913188E-2</c:v>
                </c:pt>
                <c:pt idx="70">
                  <c:v>5.8801575380150219E-2</c:v>
                </c:pt>
                <c:pt idx="71">
                  <c:v>4.2192976638819241E-2</c:v>
                </c:pt>
                <c:pt idx="72">
                  <c:v>2.9916113171009673E-2</c:v>
                </c:pt>
                <c:pt idx="73">
                  <c:v>2.0959647217315306E-2</c:v>
                </c:pt>
                <c:pt idx="74">
                  <c:v>1.4510305907675566E-2</c:v>
                </c:pt>
                <c:pt idx="75">
                  <c:v>9.9261987555818026E-3</c:v>
                </c:pt>
                <c:pt idx="76">
                  <c:v>6.7097009523152768E-3</c:v>
                </c:pt>
                <c:pt idx="77">
                  <c:v>4.4816419890891628E-3</c:v>
                </c:pt>
                <c:pt idx="78">
                  <c:v>2.9579099980840502E-3</c:v>
                </c:pt>
                <c:pt idx="79">
                  <c:v>1.929063612045117E-3</c:v>
                </c:pt>
                <c:pt idx="80">
                  <c:v>1.2431454404422248E-3</c:v>
                </c:pt>
                <c:pt idx="81">
                  <c:v>7.9160974630491227E-4</c:v>
                </c:pt>
                <c:pt idx="82">
                  <c:v>4.98097225404314E-4</c:v>
                </c:pt>
                <c:pt idx="83">
                  <c:v>3.0969265925666199E-4</c:v>
                </c:pt>
                <c:pt idx="84">
                  <c:v>1.9026613612602611E-4</c:v>
                </c:pt>
                <c:pt idx="85">
                  <c:v>1.1550635654297594E-4</c:v>
                </c:pt>
                <c:pt idx="86">
                  <c:v>6.9288964335871252E-5</c:v>
                </c:pt>
                <c:pt idx="87">
                  <c:v>4.1071073434707974E-5</c:v>
                </c:pt>
                <c:pt idx="88">
                  <c:v>2.4055912547237502E-5</c:v>
                </c:pt>
                <c:pt idx="89">
                  <c:v>1.3922634354432621E-5</c:v>
                </c:pt>
                <c:pt idx="90">
                  <c:v>7.9622314481213217E-6</c:v>
                </c:pt>
                <c:pt idx="91">
                  <c:v>4.4994763810596172E-6</c:v>
                </c:pt>
                <c:pt idx="92">
                  <c:v>2.5124819708495483E-6</c:v>
                </c:pt>
                <c:pt idx="93">
                  <c:v>1.3863016187793681E-6</c:v>
                </c:pt>
                <c:pt idx="94">
                  <c:v>7.5583379359485071E-7</c:v>
                </c:pt>
                <c:pt idx="95">
                  <c:v>4.0720085324784339E-7</c:v>
                </c:pt>
                <c:pt idx="96">
                  <c:v>2.1677283227975955E-7</c:v>
                </c:pt>
                <c:pt idx="97">
                  <c:v>1.1402887073680704E-7</c:v>
                </c:pt>
                <c:pt idx="98">
                  <c:v>5.9270500360150019E-8</c:v>
                </c:pt>
                <c:pt idx="99">
                  <c:v>3.0442208945503878E-8</c:v>
                </c:pt>
                <c:pt idx="100">
                  <c:v>1.5449966076565798E-8</c:v>
                </c:pt>
                <c:pt idx="101">
                  <c:v>7.7480550306806388E-9</c:v>
                </c:pt>
                <c:pt idx="102">
                  <c:v>3.8394733888130142E-9</c:v>
                </c:pt>
                <c:pt idx="103">
                  <c:v>1.8800284693333728E-9</c:v>
                </c:pt>
                <c:pt idx="104">
                  <c:v>9.0964301418547346E-10</c:v>
                </c:pt>
                <c:pt idx="105">
                  <c:v>4.3490194515968184E-10</c:v>
                </c:pt>
                <c:pt idx="106">
                  <c:v>2.0545916103093884E-10</c:v>
                </c:pt>
                <c:pt idx="107">
                  <c:v>9.5912115334886302E-11</c:v>
                </c:pt>
                <c:pt idx="108">
                  <c:v>4.4242048471960442E-11</c:v>
                </c:pt>
                <c:pt idx="109">
                  <c:v>2.0165583071796003E-11</c:v>
                </c:pt>
                <c:pt idx="110">
                  <c:v>9.0823898423795687E-12</c:v>
                </c:pt>
                <c:pt idx="111">
                  <c:v>4.0420650014601599E-12</c:v>
                </c:pt>
                <c:pt idx="112">
                  <c:v>1.7775435348661553E-12</c:v>
                </c:pt>
                <c:pt idx="113">
                  <c:v>7.7241553125068269E-13</c:v>
                </c:pt>
                <c:pt idx="114">
                  <c:v>3.3166187231216348E-13</c:v>
                </c:pt>
                <c:pt idx="115">
                  <c:v>1.4071937490521729E-13</c:v>
                </c:pt>
                <c:pt idx="116">
                  <c:v>5.89964724952527E-14</c:v>
                </c:pt>
                <c:pt idx="117">
                  <c:v>2.4440607232629151E-14</c:v>
                </c:pt>
                <c:pt idx="118">
                  <c:v>1.0004876620104713E-14</c:v>
                </c:pt>
                <c:pt idx="119">
                  <c:v>4.0469261707492936E-15</c:v>
                </c:pt>
                <c:pt idx="120">
                  <c:v>1.6175310439307565E-15</c:v>
                </c:pt>
                <c:pt idx="121">
                  <c:v>6.3884244948533915E-16</c:v>
                </c:pt>
                <c:pt idx="122">
                  <c:v>2.4931517116137513E-16</c:v>
                </c:pt>
                <c:pt idx="123">
                  <c:v>9.6142950510955692E-17</c:v>
                </c:pt>
                <c:pt idx="124">
                  <c:v>3.6635319549125404E-17</c:v>
                </c:pt>
                <c:pt idx="125">
                  <c:v>1.379419372116902E-17</c:v>
                </c:pt>
                <c:pt idx="126">
                  <c:v>5.1322340813628109E-18</c:v>
                </c:pt>
                <c:pt idx="127">
                  <c:v>1.8868196507203916E-18</c:v>
                </c:pt>
                <c:pt idx="128">
                  <c:v>6.8543791496935225E-19</c:v>
                </c:pt>
                <c:pt idx="129">
                  <c:v>2.4604789595986329E-19</c:v>
                </c:pt>
                <c:pt idx="130">
                  <c:v>8.7274021079741947E-20</c:v>
                </c:pt>
                <c:pt idx="131">
                  <c:v>3.0588918021103051E-20</c:v>
                </c:pt>
                <c:pt idx="132">
                  <c:v>1.0593928651536095E-20</c:v>
                </c:pt>
                <c:pt idx="133">
                  <c:v>3.6254654488764974E-21</c:v>
                </c:pt>
                <c:pt idx="134">
                  <c:v>1.2259825713548238E-21</c:v>
                </c:pt>
                <c:pt idx="135">
                  <c:v>4.096553402686996E-22</c:v>
                </c:pt>
                <c:pt idx="136">
                  <c:v>1.3525917802976234E-22</c:v>
                </c:pt>
                <c:pt idx="137">
                  <c:v>4.4129465355637859E-23</c:v>
                </c:pt>
                <c:pt idx="138">
                  <c:v>1.4226706976628758E-23</c:v>
                </c:pt>
                <c:pt idx="139">
                  <c:v>4.5320417921402571E-24</c:v>
                </c:pt>
                <c:pt idx="140">
                  <c:v>1.4265835909020365E-24</c:v>
                </c:pt>
                <c:pt idx="141">
                  <c:v>4.4372545285268876E-25</c:v>
                </c:pt>
                <c:pt idx="142">
                  <c:v>1.3637829515218934E-25</c:v>
                </c:pt>
                <c:pt idx="143">
                  <c:v>4.1418080858153844E-26</c:v>
                </c:pt>
                <c:pt idx="144">
                  <c:v>1.2429351928042437E-26</c:v>
                </c:pt>
                <c:pt idx="145">
                  <c:v>3.6857069111562143E-27</c:v>
                </c:pt>
                <c:pt idx="146">
                  <c:v>1.0799581041728445E-27</c:v>
                </c:pt>
                <c:pt idx="147">
                  <c:v>3.1268483402495863E-28</c:v>
                </c:pt>
                <c:pt idx="148">
                  <c:v>8.945827628535386E-29</c:v>
                </c:pt>
                <c:pt idx="149">
                  <c:v>2.5289953620893489E-29</c:v>
                </c:pt>
                <c:pt idx="150">
                  <c:v>7.0646286589455347E-30</c:v>
                </c:pt>
                <c:pt idx="151">
                  <c:v>1.9500441468855376E-30</c:v>
                </c:pt>
                <c:pt idx="152">
                  <c:v>5.3187961637498033E-31</c:v>
                </c:pt>
                <c:pt idx="153">
                  <c:v>1.4334945595003897E-31</c:v>
                </c:pt>
                <c:pt idx="154">
                  <c:v>3.8176187056562945E-32</c:v>
                </c:pt>
                <c:pt idx="155">
                  <c:v>1.0046223821863938E-32</c:v>
                </c:pt>
                <c:pt idx="156">
                  <c:v>2.6123234450172279E-33</c:v>
                </c:pt>
                <c:pt idx="157">
                  <c:v>6.7121993339168912E-34</c:v>
                </c:pt>
                <c:pt idx="158">
                  <c:v>1.7041842268740426E-34</c:v>
                </c:pt>
                <c:pt idx="159">
                  <c:v>4.2754520108267899E-35</c:v>
                </c:pt>
                <c:pt idx="160">
                  <c:v>1.0598913057028879E-35</c:v>
                </c:pt>
                <c:pt idx="161">
                  <c:v>2.5962973013982597E-36</c:v>
                </c:pt>
                <c:pt idx="162">
                  <c:v>6.2843637234501531E-37</c:v>
                </c:pt>
                <c:pt idx="163">
                  <c:v>1.5030796770600577E-37</c:v>
                </c:pt>
                <c:pt idx="164">
                  <c:v>3.5523560752054167E-38</c:v>
                </c:pt>
                <c:pt idx="165">
                  <c:v>8.2959242665130586E-39</c:v>
                </c:pt>
                <c:pt idx="166">
                  <c:v>1.9143743418016506E-39</c:v>
                </c:pt>
                <c:pt idx="167">
                  <c:v>4.3651859601592146E-40</c:v>
                </c:pt>
                <c:pt idx="168">
                  <c:v>9.8354091995749956E-41</c:v>
                </c:pt>
                <c:pt idx="169">
                  <c:v>2.1897569617253231E-41</c:v>
                </c:pt>
                <c:pt idx="170">
                  <c:v>4.8174054197709284E-42</c:v>
                </c:pt>
                <c:pt idx="171">
                  <c:v>1.0472353094575851E-42</c:v>
                </c:pt>
                <c:pt idx="172">
                  <c:v>2.249516357505113E-43</c:v>
                </c:pt>
                <c:pt idx="173">
                  <c:v>4.7747191674872775E-44</c:v>
                </c:pt>
                <c:pt idx="174">
                  <c:v>1.0014293352095848E-44</c:v>
                </c:pt>
                <c:pt idx="175">
                  <c:v>2.0754228033805612E-45</c:v>
                </c:pt>
                <c:pt idx="176">
                  <c:v>4.250173488153441E-46</c:v>
                </c:pt>
                <c:pt idx="177">
                  <c:v>8.6004372280931165E-47</c:v>
                </c:pt>
                <c:pt idx="178">
                  <c:v>1.7196822224923064E-47</c:v>
                </c:pt>
                <c:pt idx="179">
                  <c:v>3.3977363132940449E-48</c:v>
                </c:pt>
                <c:pt idx="180">
                  <c:v>6.6335337110933515E-49</c:v>
                </c:pt>
                <c:pt idx="181">
                  <c:v>1.2797172029030272E-49</c:v>
                </c:pt>
                <c:pt idx="182">
                  <c:v>2.4394778234246596E-50</c:v>
                </c:pt>
                <c:pt idx="183">
                  <c:v>4.5950848955476025E-51</c:v>
                </c:pt>
                <c:pt idx="184">
                  <c:v>8.5527150588359367E-52</c:v>
                </c:pt>
                <c:pt idx="185">
                  <c:v>1.5729983460910902E-52</c:v>
                </c:pt>
                <c:pt idx="186">
                  <c:v>2.8586851613735527E-53</c:v>
                </c:pt>
                <c:pt idx="187">
                  <c:v>5.1335546239159299E-54</c:v>
                </c:pt>
                <c:pt idx="188">
                  <c:v>9.109275697167148E-55</c:v>
                </c:pt>
                <c:pt idx="189">
                  <c:v>1.5972147203286321E-55</c:v>
                </c:pt>
                <c:pt idx="190">
                  <c:v>2.7673020228211966E-56</c:v>
                </c:pt>
                <c:pt idx="191">
                  <c:v>4.7376570061103002E-57</c:v>
                </c:pt>
                <c:pt idx="192">
                  <c:v>8.0146483070478141E-58</c:v>
                </c:pt>
                <c:pt idx="193">
                  <c:v>1.3397356761041202E-58</c:v>
                </c:pt>
                <c:pt idx="194">
                  <c:v>2.2129294777904275E-59</c:v>
                </c:pt>
                <c:pt idx="195">
                  <c:v>3.6118509848079072E-60</c:v>
                </c:pt>
                <c:pt idx="196">
                  <c:v>5.8251333695710116E-61</c:v>
                </c:pt>
                <c:pt idx="197">
                  <c:v>9.2831575460991499E-62</c:v>
                </c:pt>
                <c:pt idx="198">
                  <c:v>1.4618384056567573E-62</c:v>
                </c:pt>
                <c:pt idx="199">
                  <c:v>2.2746616879359433E-63</c:v>
                </c:pt>
                <c:pt idx="200">
                  <c:v>3.4974221559764255E-64</c:v>
                </c:pt>
                <c:pt idx="201">
                  <c:v>5.3136518954402735E-65</c:v>
                </c:pt>
                <c:pt idx="202">
                  <c:v>7.9772268324166005E-66</c:v>
                </c:pt>
                <c:pt idx="203">
                  <c:v>1.1833809718211042E-66</c:v>
                </c:pt>
                <c:pt idx="204">
                  <c:v>1.734646646644202E-67</c:v>
                </c:pt>
                <c:pt idx="205">
                  <c:v>2.5125300160972235E-68</c:v>
                </c:pt>
                <c:pt idx="206">
                  <c:v>3.5960464713828612E-69</c:v>
                </c:pt>
                <c:pt idx="207">
                  <c:v>5.0857280208592558E-70</c:v>
                </c:pt>
                <c:pt idx="208">
                  <c:v>7.1071382748300441E-71</c:v>
                </c:pt>
                <c:pt idx="209">
                  <c:v>9.8140936529944813E-72</c:v>
                </c:pt>
                <c:pt idx="210">
                  <c:v>1.3391197945412209E-72</c:v>
                </c:pt>
                <c:pt idx="211">
                  <c:v>1.805520651342911E-73</c:v>
                </c:pt>
                <c:pt idx="212">
                  <c:v>2.4054663693735656E-74</c:v>
                </c:pt>
                <c:pt idx="213">
                  <c:v>3.1667218412244049E-75</c:v>
                </c:pt>
                <c:pt idx="214">
                  <c:v>4.1194036002772666E-76</c:v>
                </c:pt>
                <c:pt idx="215">
                  <c:v>5.29508053384254E-77</c:v>
                </c:pt>
                <c:pt idx="216">
                  <c:v>6.7255002637113674E-78</c:v>
                </c:pt>
                <c:pt idx="217">
                  <c:v>8.4409323013092955E-79</c:v>
                </c:pt>
                <c:pt idx="218">
                  <c:v>1.0468152454914761E-79</c:v>
                </c:pt>
                <c:pt idx="219">
                  <c:v>1.2828133164197143E-80</c:v>
                </c:pt>
                <c:pt idx="220">
                  <c:v>1.5533548540803338E-81</c:v>
                </c:pt>
                <c:pt idx="221">
                  <c:v>1.8586246685036109E-82</c:v>
                </c:pt>
                <c:pt idx="222">
                  <c:v>2.1974880087027403E-83</c:v>
                </c:pt>
                <c:pt idx="223">
                  <c:v>2.5672911844425296E-84</c:v>
                </c:pt>
                <c:pt idx="224">
                  <c:v>2.9637225457008301E-85</c:v>
                </c:pt>
                <c:pt idx="225">
                  <c:v>3.3807554522854259E-86</c:v>
                </c:pt>
                <c:pt idx="226">
                  <c:v>3.810691305085819E-87</c:v>
                </c:pt>
                <c:pt idx="227">
                  <c:v>4.2443147197422823E-88</c:v>
                </c:pt>
                <c:pt idx="228">
                  <c:v>4.6711647959546053E-89</c:v>
                </c:pt>
                <c:pt idx="229">
                  <c:v>5.0799167774188576E-90</c:v>
                </c:pt>
                <c:pt idx="230">
                  <c:v>5.4588580902564422E-91</c:v>
                </c:pt>
                <c:pt idx="231">
                  <c:v>5.7964328651397588E-92</c:v>
                </c:pt>
                <c:pt idx="232">
                  <c:v>6.0818207318997067E-93</c:v>
                </c:pt>
                <c:pt idx="233">
                  <c:v>6.3055099885352725E-94</c:v>
                </c:pt>
                <c:pt idx="234">
                  <c:v>6.4598230238827481E-95</c:v>
                </c:pt>
                <c:pt idx="235">
                  <c:v>6.5393535911063132E-96</c:v>
                </c:pt>
                <c:pt idx="236">
                  <c:v>6.5412812182702948E-97</c:v>
                </c:pt>
                <c:pt idx="237">
                  <c:v>6.4655372589720641E-98</c:v>
                </c:pt>
                <c:pt idx="238">
                  <c:v>6.3148089506003726E-99</c:v>
                </c:pt>
                <c:pt idx="239">
                  <c:v>6.0943811456517505E-100</c:v>
                </c:pt>
                <c:pt idx="240">
                  <c:v>5.8118287147616476E-101</c:v>
                </c:pt>
                <c:pt idx="241">
                  <c:v>5.4765845860892366E-102</c:v>
                </c:pt>
                <c:pt idx="242">
                  <c:v>5.0994177570235129E-103</c:v>
                </c:pt>
                <c:pt idx="243">
                  <c:v>4.6918614916477335E-104</c:v>
                </c:pt>
                <c:pt idx="244">
                  <c:v>4.2656338344951665E-105</c:v>
                </c:pt>
                <c:pt idx="245">
                  <c:v>3.8320905351985502E-106</c:v>
                </c:pt>
                <c:pt idx="246">
                  <c:v>3.4017449456571118E-107</c:v>
                </c:pt>
                <c:pt idx="247">
                  <c:v>2.9838812410722166E-108</c:v>
                </c:pt>
                <c:pt idx="248">
                  <c:v>2.5862774840906115E-109</c:v>
                </c:pt>
                <c:pt idx="249">
                  <c:v>2.2150447388390612E-110</c:v>
                </c:pt>
                <c:pt idx="250">
                  <c:v>1.8745787286923732E-111</c:v>
                </c:pt>
                <c:pt idx="251">
                  <c:v>1.5676123117936564E-112</c:v>
                </c:pt>
                <c:pt idx="252">
                  <c:v>1.2953509426806105E-113</c:v>
                </c:pt>
                <c:pt idx="253">
                  <c:v>1.0576696053767001E-114</c:v>
                </c:pt>
                <c:pt idx="254">
                  <c:v>8.5334844489136242E-116</c:v>
                </c:pt>
                <c:pt idx="255">
                  <c:v>6.8032523048831661E-117</c:v>
                </c:pt>
                <c:pt idx="256">
                  <c:v>5.3594540565372531E-118</c:v>
                </c:pt>
                <c:pt idx="257">
                  <c:v>4.171942613601559E-119</c:v>
                </c:pt>
                <c:pt idx="258">
                  <c:v>3.209001339035387E-120</c:v>
                </c:pt>
                <c:pt idx="259">
                  <c:v>2.4390194828117898E-121</c:v>
                </c:pt>
                <c:pt idx="260">
                  <c:v>1.8317847511056048E-122</c:v>
                </c:pt>
                <c:pt idx="261">
                  <c:v>1.3594004458849639E-123</c:v>
                </c:pt>
                <c:pt idx="262">
                  <c:v>9.9686001290009646E-125</c:v>
                </c:pt>
                <c:pt idx="263">
                  <c:v>7.2232848513479928E-126</c:v>
                </c:pt>
                <c:pt idx="264">
                  <c:v>5.1718879428204402E-127</c:v>
                </c:pt>
                <c:pt idx="265">
                  <c:v>3.6591252073206891E-128</c:v>
                </c:pt>
                <c:pt idx="266">
                  <c:v>2.5581101026215007E-129</c:v>
                </c:pt>
                <c:pt idx="267">
                  <c:v>1.7671564251963785E-130</c:v>
                </c:pt>
                <c:pt idx="268">
                  <c:v>1.2062700752312206E-131</c:v>
                </c:pt>
                <c:pt idx="269">
                  <c:v>8.1363179752039205E-133</c:v>
                </c:pt>
                <c:pt idx="270">
                  <c:v>5.4228185182267178E-134</c:v>
                </c:pt>
                <c:pt idx="271">
                  <c:v>3.571379708373584E-135</c:v>
                </c:pt>
                <c:pt idx="272">
                  <c:v>2.3241319543827364E-136</c:v>
                </c:pt>
                <c:pt idx="273">
                  <c:v>1.4945117562057833E-137</c:v>
                </c:pt>
                <c:pt idx="274">
                  <c:v>9.4962401351120169E-139</c:v>
                </c:pt>
                <c:pt idx="275">
                  <c:v>5.9623551257825302E-140</c:v>
                </c:pt>
                <c:pt idx="276">
                  <c:v>3.6991146307963687E-141</c:v>
                </c:pt>
                <c:pt idx="277">
                  <c:v>2.267731008940703E-142</c:v>
                </c:pt>
                <c:pt idx="278">
                  <c:v>1.3737227364299006E-143</c:v>
                </c:pt>
                <c:pt idx="279">
                  <c:v>8.2228133578582057E-145</c:v>
                </c:pt>
                <c:pt idx="280">
                  <c:v>4.8635745575095187E-146</c:v>
                </c:pt>
                <c:pt idx="281">
                  <c:v>2.8425264978673905E-147</c:v>
                </c:pt>
                <c:pt idx="282">
                  <c:v>1.6415997018611056E-148</c:v>
                </c:pt>
                <c:pt idx="283">
                  <c:v>9.3679336483190267E-150</c:v>
                </c:pt>
                <c:pt idx="284">
                  <c:v>5.2824348111886357E-151</c:v>
                </c:pt>
                <c:pt idx="285">
                  <c:v>2.9433254474054722E-152</c:v>
                </c:pt>
                <c:pt idx="286">
                  <c:v>1.6205268198577632E-153</c:v>
                </c:pt>
                <c:pt idx="287">
                  <c:v>8.816332474190504E-155</c:v>
                </c:pt>
                <c:pt idx="288">
                  <c:v>4.7395105558044286E-156</c:v>
                </c:pt>
                <c:pt idx="289">
                  <c:v>2.517635356163673E-157</c:v>
                </c:pt>
                <c:pt idx="290">
                  <c:v>1.3214963311400914E-158</c:v>
                </c:pt>
                <c:pt idx="291">
                  <c:v>6.8541387754792662E-160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AB-4447-99AB-DDFE771A6C13}"/>
            </c:ext>
          </c:extLst>
        </c:ser>
        <c:ser>
          <c:idx val="2"/>
          <c:order val="2"/>
          <c:tx>
            <c:strRef>
              <c:f>'burnt comp'!$D$2</c:f>
              <c:strCache>
                <c:ptCount val="1"/>
                <c:pt idx="0">
                  <c:v>C2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comp'!$D$3:$D$294</c:f>
              <c:numCache>
                <c:formatCode>General</c:formatCode>
                <c:ptCount val="292"/>
                <c:pt idx="0">
                  <c:v>4.9587336859335241E-27</c:v>
                </c:pt>
                <c:pt idx="1">
                  <c:v>1.3250835810846587E-26</c:v>
                </c:pt>
                <c:pt idx="2">
                  <c:v>3.5132790627446448E-26</c:v>
                </c:pt>
                <c:pt idx="3">
                  <c:v>9.2422754783026323E-26</c:v>
                </c:pt>
                <c:pt idx="4">
                  <c:v>2.4123596595087902E-25</c:v>
                </c:pt>
                <c:pt idx="5">
                  <c:v>6.2474399794971488E-25</c:v>
                </c:pt>
                <c:pt idx="6">
                  <c:v>1.6053103814422207E-24</c:v>
                </c:pt>
                <c:pt idx="7">
                  <c:v>4.0927274357629118E-24</c:v>
                </c:pt>
                <c:pt idx="8">
                  <c:v>1.0352935733340821E-23</c:v>
                </c:pt>
                <c:pt idx="9">
                  <c:v>2.5984304693039255E-23</c:v>
                </c:pt>
                <c:pt idx="10">
                  <c:v>6.4707641236703533E-23</c:v>
                </c:pt>
                <c:pt idx="11">
                  <c:v>1.5988102522457375E-22</c:v>
                </c:pt>
                <c:pt idx="12">
                  <c:v>3.9195405944006029E-22</c:v>
                </c:pt>
                <c:pt idx="13">
                  <c:v>9.5338934899160965E-22</c:v>
                </c:pt>
                <c:pt idx="14">
                  <c:v>2.3009241987377486E-21</c:v>
                </c:pt>
                <c:pt idx="15">
                  <c:v>5.5097413798694381E-21</c:v>
                </c:pt>
                <c:pt idx="16">
                  <c:v>1.3090523160047417E-20</c:v>
                </c:pt>
                <c:pt idx="17">
                  <c:v>3.0858845878773098E-20</c:v>
                </c:pt>
                <c:pt idx="18">
                  <c:v>7.2177069022493924E-20</c:v>
                </c:pt>
                <c:pt idx="19">
                  <c:v>1.6750033952948905E-19</c:v>
                </c:pt>
                <c:pt idx="20">
                  <c:v>3.8568169575466452E-19</c:v>
                </c:pt>
                <c:pt idx="21">
                  <c:v>8.8112850469544227E-19</c:v>
                </c:pt>
                <c:pt idx="22">
                  <c:v>1.9973140670817414E-18</c:v>
                </c:pt>
                <c:pt idx="23">
                  <c:v>4.4921097394542667E-18</c:v>
                </c:pt>
                <c:pt idx="24">
                  <c:v>1.0024235027033136E-17</c:v>
                </c:pt>
                <c:pt idx="25">
                  <c:v>2.2194686271825523E-17</c:v>
                </c:pt>
                <c:pt idx="26">
                  <c:v>4.8757751240517566E-17</c:v>
                </c:pt>
                <c:pt idx="27">
                  <c:v>1.0627600260608179E-16</c:v>
                </c:pt>
                <c:pt idx="28">
                  <c:v>2.2983895639555883E-16</c:v>
                </c:pt>
                <c:pt idx="29">
                  <c:v>4.9318397657455851E-16</c:v>
                </c:pt>
                <c:pt idx="30">
                  <c:v>1.0500045035047507E-15</c:v>
                </c:pt>
                <c:pt idx="31">
                  <c:v>2.2180444859159646E-15</c:v>
                </c:pt>
                <c:pt idx="32">
                  <c:v>4.6488574509621879E-15</c:v>
                </c:pt>
                <c:pt idx="33">
                  <c:v>9.6676093597028655E-15</c:v>
                </c:pt>
                <c:pt idx="34">
                  <c:v>1.9947517016893089E-14</c:v>
                </c:pt>
                <c:pt idx="35">
                  <c:v>4.0837155302868523E-14</c:v>
                </c:pt>
                <c:pt idx="36">
                  <c:v>8.2950499577500148E-14</c:v>
                </c:pt>
                <c:pt idx="37">
                  <c:v>1.6717811224734279E-13</c:v>
                </c:pt>
                <c:pt idx="38">
                  <c:v>3.3430026022480201E-13</c:v>
                </c:pt>
                <c:pt idx="39">
                  <c:v>6.6327083191742857E-13</c:v>
                </c:pt>
                <c:pt idx="40">
                  <c:v>1.3056956894225129E-12</c:v>
                </c:pt>
                <c:pt idx="41">
                  <c:v>2.5502921160216427E-12</c:v>
                </c:pt>
                <c:pt idx="42">
                  <c:v>4.9423645172761519E-12</c:v>
                </c:pt>
                <c:pt idx="43">
                  <c:v>9.5033451916035238E-12</c:v>
                </c:pt>
                <c:pt idx="44">
                  <c:v>1.8130722995225213E-11</c:v>
                </c:pt>
                <c:pt idx="45">
                  <c:v>3.4320264615212312E-11</c:v>
                </c:pt>
                <c:pt idx="46">
                  <c:v>6.4458919211639012E-11</c:v>
                </c:pt>
                <c:pt idx="47">
                  <c:v>1.2011916313850869E-10</c:v>
                </c:pt>
                <c:pt idx="48">
                  <c:v>2.2209483717649268E-10</c:v>
                </c:pt>
                <c:pt idx="49">
                  <c:v>4.0743798466247811E-10</c:v>
                </c:pt>
                <c:pt idx="50">
                  <c:v>7.416200347495804E-10</c:v>
                </c:pt>
                <c:pt idx="51">
                  <c:v>1.3393629438396767E-9</c:v>
                </c:pt>
                <c:pt idx="52">
                  <c:v>2.4000041425657569E-9</c:v>
                </c:pt>
                <c:pt idx="53">
                  <c:v>4.2669994833529514E-9</c:v>
                </c:pt>
                <c:pt idx="54">
                  <c:v>7.5271414256341309E-9</c:v>
                </c:pt>
                <c:pt idx="55">
                  <c:v>1.3174509300656846E-8</c:v>
                </c:pt>
                <c:pt idx="56">
                  <c:v>2.2878929896796897E-8</c:v>
                </c:pt>
                <c:pt idx="57">
                  <c:v>3.9421564286602155E-8</c:v>
                </c:pt>
                <c:pt idx="58">
                  <c:v>6.739518754647161E-8</c:v>
                </c:pt>
                <c:pt idx="59">
                  <c:v>1.1431962880324225E-7</c:v>
                </c:pt>
                <c:pt idx="60">
                  <c:v>1.9240201312637694E-7</c:v>
                </c:pt>
                <c:pt idx="61">
                  <c:v>3.2128859155867187E-7</c:v>
                </c:pt>
                <c:pt idx="62">
                  <c:v>5.3232625223816958E-7</c:v>
                </c:pt>
                <c:pt idx="63">
                  <c:v>8.7509932895712329E-7</c:v>
                </c:pt>
                <c:pt idx="64">
                  <c:v>1.4273605980242663E-6</c:v>
                </c:pt>
                <c:pt idx="65">
                  <c:v>2.3099732138387092E-6</c:v>
                </c:pt>
                <c:pt idx="66">
                  <c:v>3.709172835800349E-6</c:v>
                </c:pt>
                <c:pt idx="67">
                  <c:v>5.9094094722480766E-6</c:v>
                </c:pt>
                <c:pt idx="68">
                  <c:v>9.3413142876976389E-6</c:v>
                </c:pt>
                <c:pt idx="69">
                  <c:v>1.4651050693156205E-5</c:v>
                </c:pt>
                <c:pt idx="70">
                  <c:v>2.2799558891474939E-5</c:v>
                </c:pt>
                <c:pt idx="71">
                  <c:v>3.5203107762385246E-5</c:v>
                </c:pt>
                <c:pt idx="72">
                  <c:v>5.393025232396691E-5</c:v>
                </c:pt>
                <c:pt idx="73">
                  <c:v>8.1974879345374577E-5</c:v>
                </c:pt>
                <c:pt idx="74">
                  <c:v>1.2363060848776062E-4</c:v>
                </c:pt>
                <c:pt idx="75">
                  <c:v>1.8499846041764327E-4</c:v>
                </c:pt>
                <c:pt idx="76">
                  <c:v>2.7466739481326604E-4</c:v>
                </c:pt>
                <c:pt idx="77">
                  <c:v>4.0461594113282102E-4</c:v>
                </c:pt>
                <c:pt idx="78">
                  <c:v>5.9139242413483017E-4</c:v>
                </c:pt>
                <c:pt idx="79">
                  <c:v>8.576407564475744E-4</c:v>
                </c:pt>
                <c:pt idx="80">
                  <c:v>1.2340477153423958E-3</c:v>
                </c:pt>
                <c:pt idx="81">
                  <c:v>1.7617950287601384E-3</c:v>
                </c:pt>
                <c:pt idx="82">
                  <c:v>2.4956041251444436E-3</c:v>
                </c:pt>
                <c:pt idx="83">
                  <c:v>3.5074613671835131E-3</c:v>
                </c:pt>
                <c:pt idx="84">
                  <c:v>4.8911049793738661E-3</c:v>
                </c:pt>
                <c:pt idx="85">
                  <c:v>6.7673394178268016E-3</c:v>
                </c:pt>
                <c:pt idx="86">
                  <c:v>9.2902161975402416E-3</c:v>
                </c:pt>
                <c:pt idx="87">
                  <c:v>1.2654079807655998E-2</c:v>
                </c:pt>
                <c:pt idx="88">
                  <c:v>1.710142122728547E-2</c:v>
                </c:pt>
                <c:pt idx="89">
                  <c:v>2.2931408247755272E-2</c:v>
                </c:pt>
                <c:pt idx="90">
                  <c:v>3.0508870869915616E-2</c:v>
                </c:pt>
                <c:pt idx="91">
                  <c:v>4.0273412474080138E-2</c:v>
                </c:pt>
                <c:pt idx="92">
                  <c:v>5.2748196114951032E-2</c:v>
                </c:pt>
                <c:pt idx="93">
                  <c:v>6.8547825272927479E-2</c:v>
                </c:pt>
                <c:pt idx="94">
                  <c:v>8.8384607298517548E-2</c:v>
                </c:pt>
                <c:pt idx="95">
                  <c:v>0.11307236580941153</c:v>
                </c:pt>
                <c:pt idx="96">
                  <c:v>0.14352686805731996</c:v>
                </c:pt>
                <c:pt idx="97">
                  <c:v>0.1807618693435607</c:v>
                </c:pt>
                <c:pt idx="98">
                  <c:v>0.22587976462472206</c:v>
                </c:pt>
                <c:pt idx="99">
                  <c:v>0.28005589314490681</c:v>
                </c:pt>
                <c:pt idx="100">
                  <c:v>0.34451567930284566</c:v>
                </c:pt>
                <c:pt idx="101">
                  <c:v>0.42050402268509307</c:v>
                </c:pt>
                <c:pt idx="102">
                  <c:v>0.50924667767161946</c:v>
                </c:pt>
                <c:pt idx="103">
                  <c:v>0.61190378652911581</c:v>
                </c:pt>
                <c:pt idx="104">
                  <c:v>0.72951623904737273</c:v>
                </c:pt>
                <c:pt idx="105">
                  <c:v>0.86294610641570024</c:v>
                </c:pt>
                <c:pt idx="106">
                  <c:v>1.0128130070429451</c:v>
                </c:pt>
                <c:pt idx="107">
                  <c:v>1.1794288679340399</c:v>
                </c:pt>
                <c:pt idx="108">
                  <c:v>1.3627341000351612</c:v>
                </c:pt>
                <c:pt idx="109">
                  <c:v>1.562238657979774</c:v>
                </c:pt>
                <c:pt idx="110">
                  <c:v>1.776971751502842</c:v>
                </c:pt>
                <c:pt idx="111">
                  <c:v>2.0054440689987874</c:v>
                </c:pt>
                <c:pt idx="112">
                  <c:v>2.2456262239186939</c:v>
                </c:pt>
                <c:pt idx="113">
                  <c:v>2.4949467166941544</c:v>
                </c:pt>
                <c:pt idx="114">
                  <c:v>2.7503120119361681</c:v>
                </c:pt>
                <c:pt idx="115">
                  <c:v>3.0081503778406415</c:v>
                </c:pt>
                <c:pt idx="116">
                  <c:v>3.2644799603566663</c:v>
                </c:pt>
                <c:pt idx="117">
                  <c:v>3.5150002297423253</c:v>
                </c:pt>
                <c:pt idx="118">
                  <c:v>3.7552045224566299</c:v>
                </c:pt>
                <c:pt idx="119">
                  <c:v>3.9805100024138653</c:v>
                </c:pt>
                <c:pt idx="120">
                  <c:v>4.1864000855749648</c:v>
                </c:pt>
                <c:pt idx="121">
                  <c:v>4.3685733129418853</c:v>
                </c:pt>
                <c:pt idx="122">
                  <c:v>4.5230919115859214</c:v>
                </c:pt>
                <c:pt idx="123">
                  <c:v>4.6465229249338007</c:v>
                </c:pt>
                <c:pt idx="124">
                  <c:v>4.7360648692950313</c:v>
                </c:pt>
                <c:pt idx="125">
                  <c:v>4.7896533986870136</c:v>
                </c:pt>
                <c:pt idx="126">
                  <c:v>4.8060404147262563</c:v>
                </c:pt>
                <c:pt idx="127">
                  <c:v>4.7848423885494684</c:v>
                </c:pt>
                <c:pt idx="128">
                  <c:v>4.7265552823685582</c:v>
                </c:pt>
                <c:pt idx="129">
                  <c:v>4.6325352600177236</c:v>
                </c:pt>
                <c:pt idx="130">
                  <c:v>4.5049462340804256</c:v>
                </c:pt>
                <c:pt idx="131">
                  <c:v>4.3466770824548844</c:v>
                </c:pt>
                <c:pt idx="132">
                  <c:v>4.1612329562882975</c:v>
                </c:pt>
                <c:pt idx="133">
                  <c:v>3.9526063874072244</c:v>
                </c:pt>
                <c:pt idx="134">
                  <c:v>3.7251348053065358</c:v>
                </c:pt>
                <c:pt idx="135">
                  <c:v>3.4833515415651117</c:v>
                </c:pt>
                <c:pt idx="136">
                  <c:v>3.2318374180743965</c:v>
                </c:pt>
                <c:pt idx="137">
                  <c:v>2.9750796041668113</c:v>
                </c:pt>
                <c:pt idx="138">
                  <c:v>2.7173436375044266</c:v>
                </c:pt>
                <c:pt idx="139">
                  <c:v>2.4625634108576997</c:v>
                </c:pt>
                <c:pt idx="140">
                  <c:v>2.2142526257838036</c:v>
                </c:pt>
                <c:pt idx="141">
                  <c:v>1.9754398075883328</c:v>
                </c:pt>
                <c:pt idx="142">
                  <c:v>1.7486275664133748</c:v>
                </c:pt>
                <c:pt idx="143">
                  <c:v>1.5357754708124696</c:v>
                </c:pt>
                <c:pt idx="144">
                  <c:v>1.3383047512608492</c:v>
                </c:pt>
                <c:pt idx="145">
                  <c:v>1.1571221299125174</c:v>
                </c:pt>
                <c:pt idx="146">
                  <c:v>0.99265941487554976</c:v>
                </c:pt>
                <c:pt idx="147">
                  <c:v>0.8449251144714145</c:v>
                </c:pt>
                <c:pt idx="148">
                  <c:v>0.71356421008235882</c:v>
                </c:pt>
                <c:pt idx="149">
                  <c:v>0.59792234795664678</c:v>
                </c:pt>
                <c:pt idx="150">
                  <c:v>0.49711102991971645</c:v>
                </c:pt>
                <c:pt idx="151">
                  <c:v>0.41007085109864844</c:v>
                </c:pt>
                <c:pt idx="152">
                  <c:v>0.33563039694641666</c:v>
                </c:pt>
                <c:pt idx="153">
                  <c:v>0.27255902078047589</c:v>
                </c:pt>
                <c:pt idx="154">
                  <c:v>0.21961233054387322</c:v>
                </c:pt>
                <c:pt idx="155">
                  <c:v>0.17556978121472105</c:v>
                </c:pt>
                <c:pt idx="156">
                  <c:v>0.13926426836207689</c:v>
                </c:pt>
                <c:pt idx="157">
                  <c:v>0.10960402992491794</c:v>
                </c:pt>
                <c:pt idx="158">
                  <c:v>8.5587478158586888E-2</c:v>
                </c:pt>
                <c:pt idx="159">
                  <c:v>6.6311801140340035E-2</c:v>
                </c:pt>
                <c:pt idx="160">
                  <c:v>5.0976299436275629E-2</c:v>
                </c:pt>
                <c:pt idx="161">
                  <c:v>3.8881469718045618E-2</c:v>
                </c:pt>
                <c:pt idx="162">
                  <c:v>2.9424827622105777E-2</c:v>
                </c:pt>
                <c:pt idx="163">
                  <c:v>2.2094392686149503E-2</c:v>
                </c:pt>
                <c:pt idx="164">
                  <c:v>1.6460654387429267E-2</c:v>
                </c:pt>
                <c:pt idx="165">
                  <c:v>1.2167714503619455E-2</c:v>
                </c:pt>
                <c:pt idx="166">
                  <c:v>8.9241695442042693E-3</c:v>
                </c:pt>
                <c:pt idx="167">
                  <c:v>6.4941677214943733E-3</c:v>
                </c:pt>
                <c:pt idx="168">
                  <c:v>4.6889551169605479E-3</c:v>
                </c:pt>
                <c:pt idx="169">
                  <c:v>3.3591201441176442E-3</c:v>
                </c:pt>
                <c:pt idx="170">
                  <c:v>2.3876567118893289E-3</c:v>
                </c:pt>
                <c:pt idx="171">
                  <c:v>1.6838954402077098E-3</c:v>
                </c:pt>
                <c:pt idx="172">
                  <c:v>1.1782982775870943E-3</c:v>
                </c:pt>
                <c:pt idx="173">
                  <c:v>8.1807336209942596E-4</c:v>
                </c:pt>
                <c:pt idx="174">
                  <c:v>5.6354181569374191E-4</c:v>
                </c:pt>
                <c:pt idx="175">
                  <c:v>3.8517396927931544E-4</c:v>
                </c:pt>
                <c:pt idx="176">
                  <c:v>2.6120687171575822E-4</c:v>
                </c:pt>
                <c:pt idx="177">
                  <c:v>1.7575559273512502E-4</c:v>
                </c:pt>
                <c:pt idx="178">
                  <c:v>1.1733581548721577E-4</c:v>
                </c:pt>
                <c:pt idx="179">
                  <c:v>7.7722887212463014E-5</c:v>
                </c:pt>
                <c:pt idx="180">
                  <c:v>5.1081558730064393E-5</c:v>
                </c:pt>
                <c:pt idx="181">
                  <c:v>3.3310123565776193E-5</c:v>
                </c:pt>
                <c:pt idx="182">
                  <c:v>2.1551883616472889E-5</c:v>
                </c:pt>
                <c:pt idx="183">
                  <c:v>1.3835380553533642E-5</c:v>
                </c:pt>
                <c:pt idx="184">
                  <c:v>8.8123933109800554E-6</c:v>
                </c:pt>
                <c:pt idx="185">
                  <c:v>5.5692090704588014E-6</c:v>
                </c:pt>
                <c:pt idx="186">
                  <c:v>3.4921272303236664E-6</c:v>
                </c:pt>
                <c:pt idx="187">
                  <c:v>2.1726185402483578E-6</c:v>
                </c:pt>
                <c:pt idx="188">
                  <c:v>1.3411389978852992E-6</c:v>
                </c:pt>
                <c:pt idx="189">
                  <c:v>8.2141189531069374E-7</c:v>
                </c:pt>
                <c:pt idx="190">
                  <c:v>4.9916608606101827E-7</c:v>
                </c:pt>
                <c:pt idx="191">
                  <c:v>3.0097196333020283E-7</c:v>
                </c:pt>
                <c:pt idx="192">
                  <c:v>1.8005446611390963E-7</c:v>
                </c:pt>
                <c:pt idx="193">
                  <c:v>1.068756186853716E-7</c:v>
                </c:pt>
                <c:pt idx="194">
                  <c:v>6.2943410691203464E-8</c:v>
                </c:pt>
                <c:pt idx="195">
                  <c:v>3.6780598280692923E-8</c:v>
                </c:pt>
                <c:pt idx="196">
                  <c:v>2.1324762015792576E-8</c:v>
                </c:pt>
                <c:pt idx="197">
                  <c:v>1.2267229315133954E-8</c:v>
                </c:pt>
                <c:pt idx="198">
                  <c:v>7.0017348620324168E-9</c:v>
                </c:pt>
                <c:pt idx="199">
                  <c:v>3.9651692103661046E-9</c:v>
                </c:pt>
                <c:pt idx="200">
                  <c:v>2.2279973813754898E-9</c:v>
                </c:pt>
                <c:pt idx="201">
                  <c:v>1.2421227429138457E-9</c:v>
                </c:pt>
                <c:pt idx="202">
                  <c:v>6.8708621915445181E-10</c:v>
                </c:pt>
                <c:pt idx="203">
                  <c:v>3.7709853838540557E-10</c:v>
                </c:pt>
                <c:pt idx="204">
                  <c:v>2.0535030250104452E-10</c:v>
                </c:pt>
                <c:pt idx="205">
                  <c:v>1.1095138593573406E-10</c:v>
                </c:pt>
                <c:pt idx="206">
                  <c:v>5.9479458064251004E-11</c:v>
                </c:pt>
                <c:pt idx="207">
                  <c:v>3.1637208812868208E-11</c:v>
                </c:pt>
                <c:pt idx="208">
                  <c:v>1.6696529371661721E-11</c:v>
                </c:pt>
                <c:pt idx="209">
                  <c:v>8.7428119534272871E-12</c:v>
                </c:pt>
                <c:pt idx="210">
                  <c:v>4.542270103291051E-12</c:v>
                </c:pt>
                <c:pt idx="211">
                  <c:v>2.3414865140753727E-12</c:v>
                </c:pt>
                <c:pt idx="212">
                  <c:v>1.1975874952048206E-12</c:v>
                </c:pt>
                <c:pt idx="213">
                  <c:v>6.0774267233325778E-13</c:v>
                </c:pt>
                <c:pt idx="214">
                  <c:v>3.0600540427172552E-13</c:v>
                </c:pt>
                <c:pt idx="215">
                  <c:v>1.5287460523078065E-13</c:v>
                </c:pt>
                <c:pt idx="216">
                  <c:v>7.5777188398676741E-14</c:v>
                </c:pt>
                <c:pt idx="217">
                  <c:v>3.7268208192964644E-14</c:v>
                </c:pt>
                <c:pt idx="218">
                  <c:v>1.818592623767542E-14</c:v>
                </c:pt>
                <c:pt idx="219">
                  <c:v>8.8049972428232596E-15</c:v>
                </c:pt>
                <c:pt idx="220">
                  <c:v>4.2298007523098629E-15</c:v>
                </c:pt>
                <c:pt idx="221">
                  <c:v>2.0160787063531517E-15</c:v>
                </c:pt>
                <c:pt idx="222">
                  <c:v>9.5343686915286509E-16</c:v>
                </c:pt>
                <c:pt idx="223">
                  <c:v>4.4737662410881782E-16</c:v>
                </c:pt>
                <c:pt idx="224">
                  <c:v>2.08281895227415E-16</c:v>
                </c:pt>
                <c:pt idx="225">
                  <c:v>9.6211423509048666E-17</c:v>
                </c:pt>
                <c:pt idx="226">
                  <c:v>4.4095944232882783E-17</c:v>
                </c:pt>
                <c:pt idx="227">
                  <c:v>2.0052454505137548E-17</c:v>
                </c:pt>
                <c:pt idx="228">
                  <c:v>9.0475984909164202E-18</c:v>
                </c:pt>
                <c:pt idx="229">
                  <c:v>4.0503820153275558E-18</c:v>
                </c:pt>
                <c:pt idx="230">
                  <c:v>1.7991009765551951E-18</c:v>
                </c:pt>
                <c:pt idx="231">
                  <c:v>7.9288824513971875E-19</c:v>
                </c:pt>
                <c:pt idx="232">
                  <c:v>3.4670915225879625E-19</c:v>
                </c:pt>
                <c:pt idx="233">
                  <c:v>1.5042344117346365E-19</c:v>
                </c:pt>
                <c:pt idx="234">
                  <c:v>6.4753406425178091E-20</c:v>
                </c:pt>
                <c:pt idx="235">
                  <c:v>2.7657097894657496E-20</c:v>
                </c:pt>
                <c:pt idx="236">
                  <c:v>1.1720536203202764E-20</c:v>
                </c:pt>
                <c:pt idx="237">
                  <c:v>4.9281650134214432E-21</c:v>
                </c:pt>
                <c:pt idx="238">
                  <c:v>2.0559847474307178E-21</c:v>
                </c:pt>
                <c:pt idx="239">
                  <c:v>8.5104284044244849E-22</c:v>
                </c:pt>
                <c:pt idx="240">
                  <c:v>3.4952628677948795E-22</c:v>
                </c:pt>
                <c:pt idx="241">
                  <c:v>1.424312057262901E-22</c:v>
                </c:pt>
                <c:pt idx="242">
                  <c:v>5.7587383277719633E-23</c:v>
                </c:pt>
                <c:pt idx="243">
                  <c:v>2.3101832251581559E-23</c:v>
                </c:pt>
                <c:pt idx="244">
                  <c:v>9.195225702987555E-24</c:v>
                </c:pt>
                <c:pt idx="245">
                  <c:v>3.6314096912251365E-24</c:v>
                </c:pt>
                <c:pt idx="246">
                  <c:v>1.4229347628937348E-24</c:v>
                </c:pt>
                <c:pt idx="247">
                  <c:v>5.5321203242007196E-25</c:v>
                </c:pt>
                <c:pt idx="248">
                  <c:v>2.1340035238410985E-25</c:v>
                </c:pt>
                <c:pt idx="249">
                  <c:v>8.1676201843173073E-26</c:v>
                </c:pt>
                <c:pt idx="250">
                  <c:v>3.1016502348036722E-26</c:v>
                </c:pt>
                <c:pt idx="251">
                  <c:v>1.1686568175512023E-26</c:v>
                </c:pt>
                <c:pt idx="252">
                  <c:v>4.3689599006655868E-27</c:v>
                </c:pt>
                <c:pt idx="253">
                  <c:v>1.6205633287144185E-27</c:v>
                </c:pt>
                <c:pt idx="254">
                  <c:v>5.9641813776337604E-28</c:v>
                </c:pt>
                <c:pt idx="255">
                  <c:v>2.1778730679285195E-28</c:v>
                </c:pt>
                <c:pt idx="256">
                  <c:v>7.8906208019091799E-29</c:v>
                </c:pt>
                <c:pt idx="257">
                  <c:v>2.8365253456958795E-29</c:v>
                </c:pt>
                <c:pt idx="258">
                  <c:v>1.0117170074678973E-29</c:v>
                </c:pt>
                <c:pt idx="259">
                  <c:v>3.5803733818932608E-30</c:v>
                </c:pt>
                <c:pt idx="260">
                  <c:v>1.2571713506677618E-30</c:v>
                </c:pt>
                <c:pt idx="261">
                  <c:v>4.3798326614450037E-31</c:v>
                </c:pt>
                <c:pt idx="262">
                  <c:v>1.5139706191290345E-31</c:v>
                </c:pt>
                <c:pt idx="263">
                  <c:v>5.1924731926420658E-32</c:v>
                </c:pt>
                <c:pt idx="264">
                  <c:v>1.7669650759705354E-32</c:v>
                </c:pt>
                <c:pt idx="265">
                  <c:v>5.9659355205075556E-33</c:v>
                </c:pt>
                <c:pt idx="266">
                  <c:v>1.9986006826788458E-33</c:v>
                </c:pt>
                <c:pt idx="267">
                  <c:v>6.6430939480078732E-34</c:v>
                </c:pt>
                <c:pt idx="268">
                  <c:v>2.1908449560926128E-34</c:v>
                </c:pt>
                <c:pt idx="269">
                  <c:v>7.1688547397740201E-35</c:v>
                </c:pt>
                <c:pt idx="270">
                  <c:v>2.3274738149873648E-35</c:v>
                </c:pt>
                <c:pt idx="271">
                  <c:v>7.4975041294622813E-36</c:v>
                </c:pt>
                <c:pt idx="272">
                  <c:v>2.3963238506653282E-36</c:v>
                </c:pt>
                <c:pt idx="273">
                  <c:v>7.5992580769038638E-37</c:v>
                </c:pt>
                <c:pt idx="274">
                  <c:v>2.3910781120197908E-37</c:v>
                </c:pt>
                <c:pt idx="275">
                  <c:v>7.4647148226290529E-38</c:v>
                </c:pt>
                <c:pt idx="276">
                  <c:v>2.3122221890137253E-38</c:v>
                </c:pt>
                <c:pt idx="277">
                  <c:v>7.1062878459330867E-39</c:v>
                </c:pt>
                <c:pt idx="278">
                  <c:v>2.1669700660380707E-39</c:v>
                </c:pt>
                <c:pt idx="279">
                  <c:v>6.5563165828464767E-40</c:v>
                </c:pt>
                <c:pt idx="280">
                  <c:v>1.9681754335737186E-40</c:v>
                </c:pt>
                <c:pt idx="281">
                  <c:v>5.8622533586915342E-41</c:v>
                </c:pt>
                <c:pt idx="282">
                  <c:v>1.7324561390206041E-41</c:v>
                </c:pt>
                <c:pt idx="283">
                  <c:v>5.0799191374143655E-42</c:v>
                </c:pt>
                <c:pt idx="284">
                  <c:v>1.4779108478375666E-42</c:v>
                </c:pt>
                <c:pt idx="285">
                  <c:v>4.2661543209094802E-43</c:v>
                </c:pt>
                <c:pt idx="286">
                  <c:v>1.2218609139934998E-43</c:v>
                </c:pt>
                <c:pt idx="287">
                  <c:v>3.4721931048594641E-44</c:v>
                </c:pt>
                <c:pt idx="288">
                  <c:v>9.7900036780885077E-45</c:v>
                </c:pt>
                <c:pt idx="289">
                  <c:v>2.7387899551074326E-45</c:v>
                </c:pt>
                <c:pt idx="290">
                  <c:v>7.6020633523426648E-46</c:v>
                </c:pt>
                <c:pt idx="291">
                  <c:v>2.0936357687134331E-46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AB-4447-99AB-DDFE771A6C13}"/>
            </c:ext>
          </c:extLst>
        </c:ser>
        <c:ser>
          <c:idx val="3"/>
          <c:order val="3"/>
          <c:tx>
            <c:strRef>
              <c:f>'burnt comp'!$E$2</c:f>
              <c:strCache>
                <c:ptCount val="1"/>
                <c:pt idx="0">
                  <c:v>C3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comp'!$E$3:$E$294</c:f>
              <c:numCache>
                <c:formatCode>General</c:formatCode>
                <c:ptCount val="292"/>
                <c:pt idx="0">
                  <c:v>1.0980770851897319E-4</c:v>
                </c:pt>
                <c:pt idx="1">
                  <c:v>1.2715544614851321E-4</c:v>
                </c:pt>
                <c:pt idx="2">
                  <c:v>1.4708881835097246E-4</c:v>
                </c:pt>
                <c:pt idx="3">
                  <c:v>1.6996789967965107E-4</c:v>
                </c:pt>
                <c:pt idx="4">
                  <c:v>1.961989651150568E-4</c:v>
                </c:pt>
                <c:pt idx="5">
                  <c:v>2.2623983350635794E-4</c:v>
                </c:pt>
                <c:pt idx="6">
                  <c:v>2.6060574683239249E-4</c:v>
                </c:pt>
                <c:pt idx="7">
                  <c:v>2.9987582802088061E-4</c:v>
                </c:pt>
                <c:pt idx="8">
                  <c:v>3.4470016205043354E-4</c:v>
                </c:pt>
                <c:pt idx="9">
                  <c:v>3.9580754694528976E-4</c:v>
                </c:pt>
                <c:pt idx="10">
                  <c:v>4.54013963023005E-4</c:v>
                </c:pt>
                <c:pt idx="11">
                  <c:v>5.2023181033234822E-4</c:v>
                </c:pt>
                <c:pt idx="12">
                  <c:v>5.9547996558043451E-4</c:v>
                </c:pt>
                <c:pt idx="13">
                  <c:v>6.8089471094872744E-4</c:v>
                </c:pt>
                <c:pt idx="14">
                  <c:v>7.7774158798746122E-4</c:v>
                </c:pt>
                <c:pt idx="15">
                  <c:v>8.8742823020352508E-4</c:v>
                </c:pt>
                <c:pt idx="16">
                  <c:v>1.0115182279609892E-3</c:v>
                </c:pt>
                <c:pt idx="17">
                  <c:v>1.1517460788353609E-3</c:v>
                </c:pt>
                <c:pt idx="18">
                  <c:v>1.3100332755384095E-3</c:v>
                </c:pt>
                <c:pt idx="19">
                  <c:v>1.4885055818931656E-3</c:v>
                </c:pt>
                <c:pt idx="20">
                  <c:v>1.6895115450188502E-3</c:v>
                </c:pt>
                <c:pt idx="21">
                  <c:v>1.9156422888116356E-3</c:v>
                </c:pt>
                <c:pt idx="22">
                  <c:v>2.1697526299063971E-3</c:v>
                </c:pt>
                <c:pt idx="23">
                  <c:v>2.4549835525030732E-3</c:v>
                </c:pt>
                <c:pt idx="24">
                  <c:v>2.7747860726656747E-3</c:v>
                </c:pt>
                <c:pt idx="25">
                  <c:v>3.1329465158793021E-3</c:v>
                </c:pt>
                <c:pt idx="26">
                  <c:v>3.533613223710669E-3</c:v>
                </c:pt>
                <c:pt idx="27">
                  <c:v>3.9813246962926065E-3</c:v>
                </c:pt>
                <c:pt idx="28">
                  <c:v>4.4810391669803107E-3</c:v>
                </c:pt>
                <c:pt idx="29">
                  <c:v>5.0381655938489334E-3</c:v>
                </c:pt>
                <c:pt idx="30">
                  <c:v>5.6585960396688386E-3</c:v>
                </c:pt>
                <c:pt idx="31">
                  <c:v>6.3487393975648256E-3</c:v>
                </c:pt>
                <c:pt idx="32">
                  <c:v>7.1155564037078955E-3</c:v>
                </c:pt>
                <c:pt idx="33">
                  <c:v>7.966595861084079E-3</c:v>
                </c:pt>
                <c:pt idx="34">
                  <c:v>8.9100319796287398E-3</c:v>
                </c:pt>
                <c:pt idx="35">
                  <c:v>9.9547027178175859E-3</c:v>
                </c:pt>
                <c:pt idx="36">
                  <c:v>1.1110148989194917E-2</c:v>
                </c:pt>
                <c:pt idx="37">
                  <c:v>1.2386654574341658E-2</c:v>
                </c:pt>
                <c:pt idx="38">
                  <c:v>1.3795286554509109E-2</c:v>
                </c:pt>
                <c:pt idx="39">
                  <c:v>1.5347936057658674E-2</c:v>
                </c:pt>
                <c:pt idx="40">
                  <c:v>1.7057359081066172E-2</c:v>
                </c:pt>
                <c:pt idx="41">
                  <c:v>1.8937217127113628E-2</c:v>
                </c:pt>
                <c:pt idx="42">
                  <c:v>2.1002117360564752E-2</c:v>
                </c:pt>
                <c:pt idx="43">
                  <c:v>2.3267651966698707E-2</c:v>
                </c:pt>
                <c:pt idx="44">
                  <c:v>2.5750436360381261E-2</c:v>
                </c:pt>
                <c:pt idx="45">
                  <c:v>2.8468145866734188E-2</c:v>
                </c:pt>
                <c:pt idx="46">
                  <c:v>3.1439550464802409E-2</c:v>
                </c:pt>
                <c:pt idx="47">
                  <c:v>3.4684547156823647E-2</c:v>
                </c:pt>
                <c:pt idx="48">
                  <c:v>3.8224189497713092E-2</c:v>
                </c:pt>
                <c:pt idx="49">
                  <c:v>4.2080713792548796E-2</c:v>
                </c:pt>
                <c:pt idx="50">
                  <c:v>4.6277561444575357E-2</c:v>
                </c:pt>
                <c:pt idx="51">
                  <c:v>5.0839396912940996E-2</c:v>
                </c:pt>
                <c:pt idx="52">
                  <c:v>5.5792120718483933E-2</c:v>
                </c:pt>
                <c:pt idx="53">
                  <c:v>6.1162876917839407E-2</c:v>
                </c:pt>
                <c:pt idx="54">
                  <c:v>6.6980054451410434E-2</c:v>
                </c:pt>
                <c:pt idx="55">
                  <c:v>7.3273281759812237E-2</c:v>
                </c:pt>
                <c:pt idx="56">
                  <c:v>8.007341405673972E-2</c:v>
                </c:pt>
                <c:pt idx="57">
                  <c:v>8.7412512644300652E-2</c:v>
                </c:pt>
                <c:pt idx="58">
                  <c:v>9.5323815660175032E-2</c:v>
                </c:pt>
                <c:pt idx="59">
                  <c:v>0.10384169965496827</c:v>
                </c:pt>
                <c:pt idx="60">
                  <c:v>0.11300163141325982</c:v>
                </c:pt>
                <c:pt idx="61">
                  <c:v>0.12284010945352622</c:v>
                </c:pt>
                <c:pt idx="62">
                  <c:v>0.13339459467072123</c:v>
                </c:pt>
                <c:pt idx="63">
                  <c:v>0.14470342962116256</c:v>
                </c:pt>
                <c:pt idx="64">
                  <c:v>0.15680574599279437</c:v>
                </c:pt>
                <c:pt idx="65">
                  <c:v>0.16974135985510538</c:v>
                </c:pt>
                <c:pt idx="66">
                  <c:v>0.18355065434214349</c:v>
                </c:pt>
                <c:pt idx="67">
                  <c:v>0.19827444948928324</c:v>
                </c:pt>
                <c:pt idx="68">
                  <c:v>0.21395385901967681</c:v>
                </c:pt>
                <c:pt idx="69">
                  <c:v>0.23063013395959203</c:v>
                </c:pt>
                <c:pt idx="70">
                  <c:v>0.24834449305293657</c:v>
                </c:pt>
                <c:pt idx="71">
                  <c:v>0.26713794004392416</c:v>
                </c:pt>
                <c:pt idx="72">
                  <c:v>0.2870510680026922</c:v>
                </c:pt>
                <c:pt idx="73">
                  <c:v>0.30812385098124895</c:v>
                </c:pt>
                <c:pt idx="74">
                  <c:v>0.33039542340582662</c:v>
                </c:pt>
                <c:pt idx="75">
                  <c:v>0.35390384773584632</c:v>
                </c:pt>
                <c:pt idx="76">
                  <c:v>0.37868587104845614</c:v>
                </c:pt>
                <c:pt idx="77">
                  <c:v>0.40477667134005163</c:v>
                </c:pt>
                <c:pt idx="78">
                  <c:v>0.43220959447131152</c:v>
                </c:pt>
                <c:pt idx="79">
                  <c:v>0.46101588281893846</c:v>
                </c:pt>
                <c:pt idx="80">
                  <c:v>0.49122439683426555</c:v>
                </c:pt>
                <c:pt idx="81">
                  <c:v>0.52286133084484043</c:v>
                </c:pt>
                <c:pt idx="82">
                  <c:v>0.55594992456864256</c:v>
                </c:pt>
                <c:pt idx="83">
                  <c:v>0.59051017194025879</c:v>
                </c:pt>
                <c:pt idx="84">
                  <c:v>0.62655852897260156</c:v>
                </c:pt>
                <c:pt idx="85">
                  <c:v>0.66410762249504862</c:v>
                </c:pt>
                <c:pt idx="86">
                  <c:v>0.70316596171763335</c:v>
                </c:pt>
                <c:pt idx="87">
                  <c:v>0.74373765466948749</c:v>
                </c:pt>
                <c:pt idx="88">
                  <c:v>0.78582213164659576</c:v>
                </c:pt>
                <c:pt idx="89">
                  <c:v>0.82941387787747489</c:v>
                </c:pt>
                <c:pt idx="90">
                  <c:v>0.87450217767412497</c:v>
                </c:pt>
                <c:pt idx="91">
                  <c:v>0.92107087237813545</c:v>
                </c:pt>
                <c:pt idx="92">
                  <c:v>0.96909813443675696</c:v>
                </c:pt>
                <c:pt idx="93">
                  <c:v>1.0185562599498863</c:v>
                </c:pt>
                <c:pt idx="94">
                  <c:v>1.0694114820151666</c:v>
                </c:pt>
                <c:pt idx="95">
                  <c:v>1.121623807163812</c:v>
                </c:pt>
                <c:pt idx="96">
                  <c:v>1.1751468771235938</c:v>
                </c:pt>
                <c:pt idx="97">
                  <c:v>1.2299278580670945</c:v>
                </c:pt>
                <c:pt idx="98">
                  <c:v>1.285907359402485</c:v>
                </c:pt>
                <c:pt idx="99">
                  <c:v>1.3430193840405928</c:v>
                </c:pt>
                <c:pt idx="100">
                  <c:v>1.4011913119259691</c:v>
                </c:pt>
                <c:pt idx="101">
                  <c:v>1.4603439184514562</c:v>
                </c:pt>
                <c:pt idx="102">
                  <c:v>1.5203914291859146</c:v>
                </c:pt>
                <c:pt idx="103">
                  <c:v>1.5812416121342465</c:v>
                </c:pt>
                <c:pt idx="104">
                  <c:v>1.6427959085187192</c:v>
                </c:pt>
                <c:pt idx="105">
                  <c:v>1.7049496028222624</c:v>
                </c:pt>
                <c:pt idx="106">
                  <c:v>1.7675920325695189</c:v>
                </c:pt>
                <c:pt idx="107">
                  <c:v>1.8306068380418552</c:v>
                </c:pt>
                <c:pt idx="108">
                  <c:v>1.893872251830413</c:v>
                </c:pt>
                <c:pt idx="109">
                  <c:v>1.9572614278289282</c:v>
                </c:pt>
                <c:pt idx="110">
                  <c:v>2.0206428089580042</c:v>
                </c:pt>
                <c:pt idx="111">
                  <c:v>2.0838805325975067</c:v>
                </c:pt>
                <c:pt idx="112">
                  <c:v>2.1468348723866075</c:v>
                </c:pt>
                <c:pt idx="113">
                  <c:v>2.2093627147347208</c:v>
                </c:pt>
                <c:pt idx="114">
                  <c:v>2.2713180680742133</c:v>
                </c:pt>
                <c:pt idx="115">
                  <c:v>2.3325526025805003</c:v>
                </c:pt>
                <c:pt idx="116">
                  <c:v>2.3929162177900118</c:v>
                </c:pt>
                <c:pt idx="117">
                  <c:v>2.4522576352648096</c:v>
                </c:pt>
                <c:pt idx="118">
                  <c:v>2.5104250131872829</c:v>
                </c:pt>
                <c:pt idx="119">
                  <c:v>2.5672665795224994</c:v>
                </c:pt>
                <c:pt idx="120">
                  <c:v>2.6226312801621541</c:v>
                </c:pt>
                <c:pt idx="121">
                  <c:v>2.676369438265517</c:v>
                </c:pt>
                <c:pt idx="122">
                  <c:v>2.7283334208416572</c:v>
                </c:pt>
                <c:pt idx="123">
                  <c:v>2.7783783084759714</c:v>
                </c:pt>
                <c:pt idx="124">
                  <c:v>2.8263625639945276</c:v>
                </c:pt>
                <c:pt idx="125">
                  <c:v>2.8721486957837636</c:v>
                </c:pt>
                <c:pt idx="126">
                  <c:v>2.9156039114420098</c:v>
                </c:pt>
                <c:pt idx="127">
                  <c:v>2.9566007574341775</c:v>
                </c:pt>
                <c:pt idx="128">
                  <c:v>2.9950177404524947</c:v>
                </c:pt>
                <c:pt idx="129">
                  <c:v>3.0307399262546544</c:v>
                </c:pt>
                <c:pt idx="130">
                  <c:v>3.0636595118561041</c:v>
                </c:pt>
                <c:pt idx="131">
                  <c:v>3.0936763670950023</c:v>
                </c:pt>
                <c:pt idx="132">
                  <c:v>3.1206985417657025</c:v>
                </c:pt>
                <c:pt idx="133">
                  <c:v>3.1446427347282855</c:v>
                </c:pt>
                <c:pt idx="134">
                  <c:v>3.1654347216460037</c:v>
                </c:pt>
                <c:pt idx="135">
                  <c:v>3.1830097382775406</c:v>
                </c:pt>
                <c:pt idx="136">
                  <c:v>3.1973128165544149</c:v>
                </c:pt>
                <c:pt idx="137">
                  <c:v>3.2082990710029735</c:v>
                </c:pt>
                <c:pt idx="138">
                  <c:v>3.215933933422344</c:v>
                </c:pt>
                <c:pt idx="139">
                  <c:v>3.2201933341011988</c:v>
                </c:pt>
                <c:pt idx="140">
                  <c:v>3.2210638282438095</c:v>
                </c:pt>
                <c:pt idx="141">
                  <c:v>3.2185426666760475</c:v>
                </c:pt>
                <c:pt idx="142">
                  <c:v>3.2126378103109348</c:v>
                </c:pt>
                <c:pt idx="143">
                  <c:v>3.2033678882672212</c:v>
                </c:pt>
                <c:pt idx="144">
                  <c:v>3.1907620999493465</c:v>
                </c:pt>
                <c:pt idx="145">
                  <c:v>3.1748600618091114</c:v>
                </c:pt>
                <c:pt idx="146">
                  <c:v>3.1557115999145267</c:v>
                </c:pt>
                <c:pt idx="147">
                  <c:v>3.1333764898458472</c:v>
                </c:pt>
                <c:pt idx="148">
                  <c:v>3.1079241458190117</c:v>
                </c:pt>
                <c:pt idx="149">
                  <c:v>3.0794332612990631</c:v>
                </c:pt>
                <c:pt idx="150">
                  <c:v>3.0479914037073601</c:v>
                </c:pt>
                <c:pt idx="151">
                  <c:v>3.013694566143331</c:v>
                </c:pt>
                <c:pt idx="152">
                  <c:v>2.9766466793314437</c:v>
                </c:pt>
                <c:pt idx="153">
                  <c:v>2.9369590872644467</c:v>
                </c:pt>
                <c:pt idx="154">
                  <c:v>2.8947499902425715</c:v>
                </c:pt>
                <c:pt idx="155">
                  <c:v>2.8501438592035453</c:v>
                </c:pt>
                <c:pt idx="156">
                  <c:v>2.8032708253984042</c:v>
                </c:pt>
                <c:pt idx="157">
                  <c:v>2.7542660495922631</c:v>
                </c:pt>
                <c:pt idx="158">
                  <c:v>2.7032690750566308</c:v>
                </c:pt>
                <c:pt idx="159">
                  <c:v>2.6504231686703488</c:v>
                </c:pt>
                <c:pt idx="160">
                  <c:v>2.5958746544598585</c:v>
                </c:pt>
                <c:pt idx="161">
                  <c:v>2.5397722438867718</c:v>
                </c:pt>
                <c:pt idx="162">
                  <c:v>2.4822663671325045</c:v>
                </c:pt>
                <c:pt idx="163">
                  <c:v>2.4235085095372386</c:v>
                </c:pt>
                <c:pt idx="164">
                  <c:v>2.3636505572252795</c:v>
                </c:pt>
                <c:pt idx="165">
                  <c:v>2.3028441557928212</c:v>
                </c:pt>
                <c:pt idx="166">
                  <c:v>2.2412400857493524</c:v>
                </c:pt>
                <c:pt idx="167">
                  <c:v>2.1789876581928636</c:v>
                </c:pt>
                <c:pt idx="168">
                  <c:v>2.1162341339642117</c:v>
                </c:pt>
                <c:pt idx="169">
                  <c:v>2.0531241692702897</c:v>
                </c:pt>
                <c:pt idx="170">
                  <c:v>1.9897992904919559</c:v>
                </c:pt>
                <c:pt idx="171">
                  <c:v>1.9263974006040452</c:v>
                </c:pt>
                <c:pt idx="172">
                  <c:v>1.863052319334334</c:v>
                </c:pt>
                <c:pt idx="173">
                  <c:v>1.7998933588792114</c:v>
                </c:pt>
                <c:pt idx="174">
                  <c:v>1.7370449366791507</c:v>
                </c:pt>
                <c:pt idx="175">
                  <c:v>1.674626226439992</c:v>
                </c:pt>
                <c:pt idx="176">
                  <c:v>1.6127508482695831</c:v>
                </c:pt>
                <c:pt idx="177">
                  <c:v>1.5515265984863755</c:v>
                </c:pt>
                <c:pt idx="178">
                  <c:v>1.4910552193499413</c:v>
                </c:pt>
                <c:pt idx="179">
                  <c:v>1.4314322086657068</c:v>
                </c:pt>
                <c:pt idx="180">
                  <c:v>1.372746668929901</c:v>
                </c:pt>
                <c:pt idx="181">
                  <c:v>1.3150811954080324</c:v>
                </c:pt>
                <c:pt idx="182">
                  <c:v>1.2585118022831647</c:v>
                </c:pt>
                <c:pt idx="183">
                  <c:v>1.203107885770599</c:v>
                </c:pt>
                <c:pt idx="184">
                  <c:v>1.14893222287482</c:v>
                </c:pt>
                <c:pt idx="185">
                  <c:v>1.0960410042639865</c:v>
                </c:pt>
                <c:pt idx="186">
                  <c:v>1.0444838995578558</c:v>
                </c:pt>
                <c:pt idx="187">
                  <c:v>0.99430415316751652</c:v>
                </c:pt>
                <c:pt idx="188">
                  <c:v>0.94553870869023715</c:v>
                </c:pt>
                <c:pt idx="189">
                  <c:v>0.89821835975025199</c:v>
                </c:pt>
                <c:pt idx="190">
                  <c:v>0.85236792508645098</c:v>
                </c:pt>
                <c:pt idx="191">
                  <c:v>0.80800644562045387</c:v>
                </c:pt>
                <c:pt idx="192">
                  <c:v>0.76514740119297275</c:v>
                </c:pt>
                <c:pt idx="193">
                  <c:v>0.72379894463201588</c:v>
                </c:pt>
                <c:pt idx="194">
                  <c:v>0.6839641508125528</c:v>
                </c:pt>
                <c:pt idx="195">
                  <c:v>0.64564127838269214</c:v>
                </c:pt>
                <c:pt idx="196">
                  <c:v>0.60882404186507688</c:v>
                </c:pt>
                <c:pt idx="197">
                  <c:v>0.57350189189280154</c:v>
                </c:pt>
                <c:pt idx="198">
                  <c:v>0.53966030140527887</c:v>
                </c:pt>
                <c:pt idx="199">
                  <c:v>0.50728105570972881</c:v>
                </c:pt>
                <c:pt idx="200">
                  <c:v>0.47634254440668217</c:v>
                </c:pt>
                <c:pt idx="201">
                  <c:v>0.44682005328165159</c:v>
                </c:pt>
                <c:pt idx="202">
                  <c:v>0.41868605437821366</c:v>
                </c:pt>
                <c:pt idx="203">
                  <c:v>0.39191049258863325</c:v>
                </c:pt>
                <c:pt idx="204">
                  <c:v>0.36646106722524524</c:v>
                </c:pt>
                <c:pt idx="205">
                  <c:v>0.34230350716755537</c:v>
                </c:pt>
                <c:pt idx="206">
                  <c:v>0.31940183831490981</c:v>
                </c:pt>
                <c:pt idx="207">
                  <c:v>0.29771864221120931</c:v>
                </c:pt>
                <c:pt idx="208">
                  <c:v>0.27721530484511653</c:v>
                </c:pt>
                <c:pt idx="209">
                  <c:v>0.25785225476525975</c:v>
                </c:pt>
                <c:pt idx="210">
                  <c:v>0.2395891897839037</c:v>
                </c:pt>
                <c:pt idx="211">
                  <c:v>0.22238529167331753</c:v>
                </c:pt>
                <c:pt idx="212">
                  <c:v>0.20619942838569269</c:v>
                </c:pt>
                <c:pt idx="213">
                  <c:v>0.19099034344903579</c:v>
                </c:pt>
                <c:pt idx="214">
                  <c:v>0.1767168323072619</c:v>
                </c:pt>
                <c:pt idx="215">
                  <c:v>0.1633379054820753</c:v>
                </c:pt>
                <c:pt idx="216">
                  <c:v>0.15081293853663291</c:v>
                </c:pt>
                <c:pt idx="217">
                  <c:v>0.1391018089159953</c:v>
                </c:pt>
                <c:pt idx="218">
                  <c:v>0.12816501982669018</c:v>
                </c:pt>
                <c:pt idx="219">
                  <c:v>0.1179638113971032</c:v>
                </c:pt>
                <c:pt idx="220">
                  <c:v>0.10846025943176844</c:v>
                </c:pt>
                <c:pt idx="221">
                  <c:v>9.96173621359175E-2</c:v>
                </c:pt>
                <c:pt idx="222">
                  <c:v>9.1399115241920389E-2</c:v>
                </c:pt>
                <c:pt idx="223">
                  <c:v>8.3770576016644727E-2</c:v>
                </c:pt>
                <c:pt idx="224">
                  <c:v>7.6697916668470631E-2</c:v>
                </c:pt>
                <c:pt idx="225">
                  <c:v>7.0148467704988837E-2</c:v>
                </c:pt>
                <c:pt idx="226">
                  <c:v>6.409075181759892E-2</c:v>
                </c:pt>
                <c:pt idx="227">
                  <c:v>5.8494508887663534E-2</c:v>
                </c:pt>
                <c:pt idx="228">
                  <c:v>5.3330712720976142E-2</c:v>
                </c:pt>
                <c:pt idx="229">
                  <c:v>4.857158012347737E-2</c:v>
                </c:pt>
                <c:pt idx="230">
                  <c:v>4.4190572931874256E-2</c:v>
                </c:pt>
                <c:pt idx="231">
                  <c:v>4.0162393608534387E-2</c:v>
                </c:pt>
                <c:pt idx="232">
                  <c:v>3.6462975001226236E-2</c:v>
                </c:pt>
                <c:pt idx="233">
                  <c:v>3.3069464855438629E-2</c:v>
                </c:pt>
                <c:pt idx="234">
                  <c:v>2.9960205650609008E-2</c:v>
                </c:pt>
                <c:pt idx="235">
                  <c:v>2.7114710312099399E-2</c:v>
                </c:pt>
                <c:pt idx="236">
                  <c:v>2.4513634328634386E-2</c:v>
                </c:pt>
                <c:pt idx="237">
                  <c:v>2.2138744780603747E-2</c:v>
                </c:pt>
                <c:pt idx="238">
                  <c:v>1.9972886758554388E-2</c:v>
                </c:pt>
                <c:pt idx="239">
                  <c:v>1.7999947623755615E-2</c:v>
                </c:pt>
                <c:pt idx="240">
                  <c:v>1.6204819534295364E-2</c:v>
                </c:pt>
                <c:pt idx="241">
                  <c:v>1.4573360631101857E-2</c:v>
                </c:pt>
                <c:pt idx="242">
                  <c:v>1.309235524891143E-2</c:v>
                </c:pt>
                <c:pt idx="243">
                  <c:v>1.1749473487811402E-2</c:v>
                </c:pt>
                <c:pt idx="244">
                  <c:v>1.0533230451843638E-2</c:v>
                </c:pt>
                <c:pt idx="245">
                  <c:v>9.4329454324965523E-3</c:v>
                </c:pt>
                <c:pt idx="246">
                  <c:v>8.4387012869493842E-3</c:v>
                </c:pt>
                <c:pt idx="247">
                  <c:v>7.541304233841791E-3</c:v>
                </c:pt>
                <c:pt idx="248">
                  <c:v>6.7322442632783792E-3</c:v>
                </c:pt>
                <c:pt idx="249">
                  <c:v>6.0036563328674233E-3</c:v>
                </c:pt>
                <c:pt idx="250">
                  <c:v>5.3482824979390548E-3</c:v>
                </c:pt>
                <c:pt idx="251">
                  <c:v>4.7594351017686198E-3</c:v>
                </c:pt>
                <c:pt idx="252">
                  <c:v>4.2309611307035063E-3</c:v>
                </c:pt>
                <c:pt idx="253">
                  <c:v>3.7572078195939646E-3</c:v>
                </c:pt>
                <c:pt idx="254">
                  <c:v>3.332989574878569E-3</c:v>
                </c:pt>
                <c:pt idx="255">
                  <c:v>2.9535562660767643E-3</c:v>
                </c:pt>
                <c:pt idx="256">
                  <c:v>2.6145629212811772E-3</c:v>
                </c:pt>
                <c:pt idx="257">
                  <c:v>2.3120408484969134E-3</c:v>
                </c:pt>
                <c:pt idx="258">
                  <c:v>2.0423701923071099E-3</c:v>
                </c:pt>
                <c:pt idx="259">
                  <c:v>1.802253924308081E-3</c:v>
                </c:pt>
                <c:pt idx="260">
                  <c:v>1.5886932559995776E-3</c:v>
                </c:pt>
                <c:pt idx="261">
                  <c:v>1.3989644542757964E-3</c:v>
                </c:pt>
                <c:pt idx="262">
                  <c:v>1.2305970322752566E-3</c:v>
                </c:pt>
                <c:pt idx="263">
                  <c:v>1.081353282043852E-3</c:v>
                </c:pt>
                <c:pt idx="264">
                  <c:v>9.4920911017290976E-4</c:v>
                </c:pt>
                <c:pt idx="265">
                  <c:v>8.3233613322041997E-4</c:v>
                </c:pt>
                <c:pt idx="266">
                  <c:v>7.2908498623443392E-4</c:v>
                </c:pt>
                <c:pt idx="267">
                  <c:v>6.3796979499991166E-4</c:v>
                </c:pt>
                <c:pt idx="268">
                  <c:v>5.5765376065153706E-4</c:v>
                </c:pt>
                <c:pt idx="269">
                  <c:v>4.869358039646895E-4</c:v>
                </c:pt>
                <c:pt idx="270">
                  <c:v>4.2473821588658793E-4</c:v>
                </c:pt>
                <c:pt idx="271">
                  <c:v>3.7009526063402838E-4</c:v>
                </c:pt>
                <c:pt idx="272">
                  <c:v>3.2214267790079684E-4</c:v>
                </c:pt>
                <c:pt idx="273">
                  <c:v>2.801080313276018E-4</c:v>
                </c:pt>
                <c:pt idx="274">
                  <c:v>2.4330185133499731E-4</c:v>
                </c:pt>
                <c:pt idx="275">
                  <c:v>2.1110952165347062E-4</c:v>
                </c:pt>
                <c:pt idx="276">
                  <c:v>1.8298386035690687E-4</c:v>
                </c:pt>
                <c:pt idx="277">
                  <c:v>1.5843834787202991E-4</c:v>
                </c:pt>
                <c:pt idx="278">
                  <c:v>1.3704095625698769E-4</c:v>
                </c:pt>
                <c:pt idx="279">
                  <c:v>1.1840853598064834E-4</c:v>
                </c:pt>
                <c:pt idx="280">
                  <c:v>1.0220171845764862E-4</c:v>
                </c:pt>
                <c:pt idx="281">
                  <c:v>8.81202946735882E-5</c:v>
                </c:pt>
                <c:pt idx="282">
                  <c:v>7.5899032344160051E-5</c:v>
                </c:pt>
                <c:pt idx="283">
                  <c:v>6.5303896168791378E-5</c:v>
                </c:pt>
                <c:pt idx="284">
                  <c:v>5.6128637843899587E-5</c:v>
                </c:pt>
                <c:pt idx="285">
                  <c:v>4.8191724576326917E-5</c:v>
                </c:pt>
                <c:pt idx="286">
                  <c:v>4.1333576869637256E-5</c:v>
                </c:pt>
                <c:pt idx="287">
                  <c:v>3.5414088332936462E-5</c:v>
                </c:pt>
                <c:pt idx="288">
                  <c:v>3.0310402174038439E-5</c:v>
                </c:pt>
                <c:pt idx="289">
                  <c:v>2.591492087849607E-5</c:v>
                </c:pt>
                <c:pt idx="290">
                  <c:v>2.2133527337368152E-5</c:v>
                </c:pt>
                <c:pt idx="291">
                  <c:v>1.8883997365335071E-5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AB-4447-99AB-DDFE771A6C13}"/>
            </c:ext>
          </c:extLst>
        </c:ser>
        <c:ser>
          <c:idx val="4"/>
          <c:order val="4"/>
          <c:tx>
            <c:strRef>
              <c:f>'burnt comp'!$F$2</c:f>
              <c:strCache>
                <c:ptCount val="1"/>
                <c:pt idx="0">
                  <c:v>C4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comp'!$F$3:$F$294</c:f>
              <c:numCache>
                <c:formatCode>General</c:formatCode>
                <c:ptCount val="292"/>
                <c:pt idx="0">
                  <c:v>1.8107481780205863E-5</c:v>
                </c:pt>
                <c:pt idx="1">
                  <c:v>1.9898775180699604E-5</c:v>
                </c:pt>
                <c:pt idx="2">
                  <c:v>2.1858113929407629E-5</c:v>
                </c:pt>
                <c:pt idx="3">
                  <c:v>2.400032245736976E-5</c:v>
                </c:pt>
                <c:pt idx="4">
                  <c:v>2.6341440423257587E-5</c:v>
                </c:pt>
                <c:pt idx="5">
                  <c:v>2.8898813627585438E-5</c:v>
                </c:pt>
                <c:pt idx="6">
                  <c:v>3.1691190947843622E-5</c:v>
                </c:pt>
                <c:pt idx="7">
                  <c:v>3.4738827626489692E-5</c:v>
                </c:pt>
                <c:pt idx="8">
                  <c:v>3.8063595256513437E-5</c:v>
                </c:pt>
                <c:pt idx="9">
                  <c:v>4.1689098822106063E-5</c:v>
                </c:pt>
                <c:pt idx="10">
                  <c:v>4.5640801164753466E-5</c:v>
                </c:pt>
                <c:pt idx="11">
                  <c:v>4.9946155257807742E-5</c:v>
                </c:pt>
                <c:pt idx="12">
                  <c:v>5.4634744685181879E-5</c:v>
                </c:pt>
                <c:pt idx="13">
                  <c:v>5.9738432732232347E-5</c:v>
                </c:pt>
                <c:pt idx="14">
                  <c:v>6.5291520509049635E-5</c:v>
                </c:pt>
                <c:pt idx="15">
                  <c:v>7.1330914538205443E-5</c:v>
                </c:pt>
                <c:pt idx="16">
                  <c:v>7.7896304250440381E-5</c:v>
                </c:pt>
                <c:pt idx="17">
                  <c:v>8.5030349842708219E-5</c:v>
                </c:pt>
                <c:pt idx="18">
                  <c:v>9.2778880963367182E-5</c:v>
                </c:pt>
                <c:pt idx="19">
                  <c:v>1.0119110669899953E-4</c:v>
                </c:pt>
                <c:pt idx="20">
                  <c:v>1.1031983734627306E-4</c:v>
                </c:pt>
                <c:pt idx="21">
                  <c:v>1.2022171846030751E-4</c:v>
                </c:pt>
                <c:pt idx="22">
                  <c:v>1.3095747767807758E-4</c:v>
                </c:pt>
                <c:pt idx="23">
                  <c:v>1.4259218482134779E-4</c:v>
                </c:pt>
                <c:pt idx="24">
                  <c:v>1.5519552578836525E-4</c:v>
                </c:pt>
                <c:pt idx="25">
                  <c:v>1.6884209074691933E-4</c:v>
                </c:pt>
                <c:pt idx="26">
                  <c:v>1.8361167714326626E-4</c:v>
                </c:pt>
                <c:pt idx="27">
                  <c:v>1.9958960804166936E-4</c:v>
                </c:pt>
                <c:pt idx="28">
                  <c:v>2.1686706630778767E-4</c:v>
                </c:pt>
                <c:pt idx="29">
                  <c:v>2.3554144514570309E-4</c:v>
                </c:pt>
                <c:pt idx="30">
                  <c:v>2.5571671549283974E-4</c:v>
                </c:pt>
                <c:pt idx="31">
                  <c:v>2.7750381076925985E-4</c:v>
                </c:pt>
                <c:pt idx="32">
                  <c:v>3.0102102946764572E-4</c:v>
                </c:pt>
                <c:pt idx="33">
                  <c:v>3.2639445605751899E-4</c:v>
                </c:pt>
                <c:pt idx="34">
                  <c:v>3.537584006617513E-4</c:v>
                </c:pt>
                <c:pt idx="35">
                  <c:v>3.8325585794500431E-4</c:v>
                </c:pt>
                <c:pt idx="36">
                  <c:v>4.1503898563222786E-4</c:v>
                </c:pt>
                <c:pt idx="37">
                  <c:v>4.4926960305055705E-4</c:v>
                </c:pt>
                <c:pt idx="38">
                  <c:v>4.8611971005971721E-4</c:v>
                </c:pt>
                <c:pt idx="39">
                  <c:v>5.2577202670419504E-4</c:v>
                </c:pt>
                <c:pt idx="40">
                  <c:v>5.6842055388475884E-4</c:v>
                </c:pt>
                <c:pt idx="41">
                  <c:v>6.1427115530728385E-4</c:v>
                </c:pt>
                <c:pt idx="42">
                  <c:v>6.6354216092303785E-4</c:v>
                </c:pt>
                <c:pt idx="43">
                  <c:v>7.1646499202648569E-4</c:v>
                </c:pt>
                <c:pt idx="44">
                  <c:v>7.732848081240803E-4</c:v>
                </c:pt>
                <c:pt idx="45">
                  <c:v>8.3426117563028634E-4</c:v>
                </c:pt>
                <c:pt idx="46">
                  <c:v>8.9966875838507908E-4</c:v>
                </c:pt>
                <c:pt idx="47">
                  <c:v>9.6979802992022831E-4</c:v>
                </c:pt>
                <c:pt idx="48">
                  <c:v>1.0449560073296921E-3</c:v>
                </c:pt>
                <c:pt idx="49">
                  <c:v>1.1254670065223055E-3</c:v>
                </c:pt>
                <c:pt idx="50">
                  <c:v>1.2116734185524994E-3</c:v>
                </c:pt>
                <c:pt idx="51">
                  <c:v>1.3039365066369892E-3</c:v>
                </c:pt>
                <c:pt idx="52">
                  <c:v>1.4026372233721762E-3</c:v>
                </c:pt>
                <c:pt idx="53">
                  <c:v>1.5081770475682246E-3</c:v>
                </c:pt>
                <c:pt idx="54">
                  <c:v>1.6209788400115466E-3</c:v>
                </c:pt>
                <c:pt idx="55">
                  <c:v>1.7414877173576502E-3</c:v>
                </c:pt>
                <c:pt idx="56">
                  <c:v>1.8701719432409054E-3</c:v>
                </c:pt>
                <c:pt idx="57">
                  <c:v>2.0075238355670134E-3</c:v>
                </c:pt>
                <c:pt idx="58">
                  <c:v>2.1540606888276245E-3</c:v>
                </c:pt>
                <c:pt idx="59">
                  <c:v>2.3103257101449491E-3</c:v>
                </c:pt>
                <c:pt idx="60">
                  <c:v>2.4768889676173096E-3</c:v>
                </c:pt>
                <c:pt idx="61">
                  <c:v>2.6543483493946291E-3</c:v>
                </c:pt>
                <c:pt idx="62">
                  <c:v>2.8433305317659562E-3</c:v>
                </c:pt>
                <c:pt idx="63">
                  <c:v>3.0444919543895859E-3</c:v>
                </c:pt>
                <c:pt idx="64">
                  <c:v>3.2585198006403323E-3</c:v>
                </c:pt>
                <c:pt idx="65">
                  <c:v>3.4861329808883162E-3</c:v>
                </c:pt>
                <c:pt idx="66">
                  <c:v>3.7280831163597119E-3</c:v>
                </c:pt>
                <c:pt idx="67">
                  <c:v>3.9851555210624516E-3</c:v>
                </c:pt>
                <c:pt idx="68">
                  <c:v>4.2581701790893722E-3</c:v>
                </c:pt>
                <c:pt idx="69">
                  <c:v>4.5479827144383174E-3</c:v>
                </c:pt>
                <c:pt idx="70">
                  <c:v>4.8554853503134836E-3</c:v>
                </c:pt>
                <c:pt idx="71">
                  <c:v>5.1816078546955838E-3</c:v>
                </c:pt>
                <c:pt idx="72">
                  <c:v>5.527318468790756E-3</c:v>
                </c:pt>
                <c:pt idx="73">
                  <c:v>5.8936248147900463E-3</c:v>
                </c:pt>
                <c:pt idx="74">
                  <c:v>6.2815747791936122E-3</c:v>
                </c:pt>
                <c:pt idx="75">
                  <c:v>6.6922573677770077E-3</c:v>
                </c:pt>
                <c:pt idx="76">
                  <c:v>7.1268035281021481E-3</c:v>
                </c:pt>
                <c:pt idx="77">
                  <c:v>7.5863869353029988E-3</c:v>
                </c:pt>
                <c:pt idx="78">
                  <c:v>8.0722247367074305E-3</c:v>
                </c:pt>
                <c:pt idx="79">
                  <c:v>8.5855782506917971E-3</c:v>
                </c:pt>
                <c:pt idx="80">
                  <c:v>9.1277536150055662E-3</c:v>
                </c:pt>
                <c:pt idx="81">
                  <c:v>9.7001023796502925E-3</c:v>
                </c:pt>
                <c:pt idx="82">
                  <c:v>1.0304022039250949E-2</c:v>
                </c:pt>
                <c:pt idx="83">
                  <c:v>1.0940956499720017E-2</c:v>
                </c:pt>
                <c:pt idx="84">
                  <c:v>1.161239647388634E-2</c:v>
                </c:pt>
                <c:pt idx="85">
                  <c:v>1.231987980064222E-2</c:v>
                </c:pt>
                <c:pt idx="86">
                  <c:v>1.3064991682055899E-2</c:v>
                </c:pt>
                <c:pt idx="87">
                  <c:v>1.3849364832802108E-2</c:v>
                </c:pt>
                <c:pt idx="88">
                  <c:v>1.4674679536183097E-2</c:v>
                </c:pt>
                <c:pt idx="89">
                  <c:v>1.554266360094703E-2</c:v>
                </c:pt>
                <c:pt idx="90">
                  <c:v>1.6455092213060771E-2</c:v>
                </c:pt>
                <c:pt idx="91">
                  <c:v>1.7413787676562206E-2</c:v>
                </c:pt>
                <c:pt idx="92">
                  <c:v>1.8420619037602743E-2</c:v>
                </c:pt>
                <c:pt idx="93">
                  <c:v>1.9477501585796312E-2</c:v>
                </c:pt>
                <c:pt idx="94">
                  <c:v>2.0586396227017151E-2</c:v>
                </c:pt>
                <c:pt idx="95">
                  <c:v>2.1749308721836422E-2</c:v>
                </c:pt>
                <c:pt idx="96">
                  <c:v>2.2968288783858273E-2</c:v>
                </c:pt>
                <c:pt idx="97">
                  <c:v>2.4245429032309959E-2</c:v>
                </c:pt>
                <c:pt idx="98">
                  <c:v>2.5582863793360444E-2</c:v>
                </c:pt>
                <c:pt idx="99">
                  <c:v>2.6982767744785977E-2</c:v>
                </c:pt>
                <c:pt idx="100">
                  <c:v>2.8447354398773429E-2</c:v>
                </c:pt>
                <c:pt idx="101">
                  <c:v>2.9978874417850528E-2</c:v>
                </c:pt>
                <c:pt idx="102">
                  <c:v>3.1579613759160026E-2</c:v>
                </c:pt>
                <c:pt idx="103">
                  <c:v>3.3251891642550276E-2</c:v>
                </c:pt>
                <c:pt idx="104">
                  <c:v>3.4998058338240656E-2</c:v>
                </c:pt>
                <c:pt idx="105">
                  <c:v>3.6820492770135965E-2</c:v>
                </c:pt>
                <c:pt idx="106">
                  <c:v>3.8721599931209209E-2</c:v>
                </c:pt>
                <c:pt idx="107">
                  <c:v>4.0703808107749324E-2</c:v>
                </c:pt>
                <c:pt idx="108">
                  <c:v>4.2769565909677225E-2</c:v>
                </c:pt>
                <c:pt idx="109">
                  <c:v>4.4921339104572022E-2</c:v>
                </c:pt>
                <c:pt idx="110">
                  <c:v>4.7161607253517528E-2</c:v>
                </c:pt>
                <c:pt idx="111">
                  <c:v>4.9492860147378907E-2</c:v>
                </c:pt>
                <c:pt idx="112">
                  <c:v>5.191759404264884E-2</c:v>
                </c:pt>
                <c:pt idx="113">
                  <c:v>5.4438307696560502E-2</c:v>
                </c:pt>
                <c:pt idx="114">
                  <c:v>5.705749820175425E-2</c:v>
                </c:pt>
                <c:pt idx="115">
                  <c:v>5.9777656621399049E-2</c:v>
                </c:pt>
                <c:pt idx="116">
                  <c:v>6.2601263426314016E-2</c:v>
                </c:pt>
                <c:pt idx="117">
                  <c:v>6.5530783736303722E-2</c:v>
                </c:pt>
                <c:pt idx="118">
                  <c:v>6.8568662368614378E-2</c:v>
                </c:pt>
                <c:pt idx="119">
                  <c:v>7.1717318697135268E-2</c:v>
                </c:pt>
                <c:pt idx="120">
                  <c:v>7.4979141326706716E-2</c:v>
                </c:pt>
                <c:pt idx="121">
                  <c:v>7.8356482587654777E-2</c:v>
                </c:pt>
                <c:pt idx="122">
                  <c:v>8.185165285644648E-2</c:v>
                </c:pt>
                <c:pt idx="123">
                  <c:v>8.5466914709151659E-2</c:v>
                </c:pt>
                <c:pt idx="124">
                  <c:v>8.9204476915199352E-2</c:v>
                </c:pt>
                <c:pt idx="125">
                  <c:v>9.3066488279732199E-2</c:v>
                </c:pt>
                <c:pt idx="126">
                  <c:v>9.7055031343683484E-2</c:v>
                </c:pt>
                <c:pt idx="127">
                  <c:v>0.10117211595152889</c:v>
                </c:pt>
                <c:pt idx="128">
                  <c:v>0.10541967269749387</c:v>
                </c:pt>
                <c:pt idx="129">
                  <c:v>0.10979954626182635</c:v>
                </c:pt>
                <c:pt idx="130">
                  <c:v>0.11431348864956736</c:v>
                </c:pt>
                <c:pt idx="131">
                  <c:v>0.11896315234507003</c:v>
                </c:pt>
                <c:pt idx="132">
                  <c:v>0.12375008339632083</c:v>
                </c:pt>
                <c:pt idx="133">
                  <c:v>0.12867571444390938</c:v>
                </c:pt>
                <c:pt idx="134">
                  <c:v>0.13374135771026466</c:v>
                </c:pt>
                <c:pt idx="135">
                  <c:v>0.13894819796552604</c:v>
                </c:pt>
                <c:pt idx="136">
                  <c:v>0.14429728548714268</c:v>
                </c:pt>
                <c:pt idx="137">
                  <c:v>0.14978952903098938</c:v>
                </c:pt>
                <c:pt idx="138">
                  <c:v>0.15542568883245023</c:v>
                </c:pt>
                <c:pt idx="139">
                  <c:v>0.16120636965654347</c:v>
                </c:pt>
                <c:pt idx="140">
                  <c:v>0.16713201391674778</c:v>
                </c:pt>
                <c:pt idx="141">
                  <c:v>0.17320289488272569</c:v>
                </c:pt>
                <c:pt idx="142">
                  <c:v>0.179419109997632</c:v>
                </c:pt>
                <c:pt idx="143">
                  <c:v>0.18578057432613149</c:v>
                </c:pt>
                <c:pt idx="144">
                  <c:v>0.19228701415463251</c:v>
                </c:pt>
                <c:pt idx="145">
                  <c:v>0.19893796076556486</c:v>
                </c:pt>
                <c:pt idx="146">
                  <c:v>0.2057327444077893</c:v>
                </c:pt>
                <c:pt idx="147">
                  <c:v>0.21267048848542081</c:v>
                </c:pt>
                <c:pt idx="148">
                  <c:v>0.21975010398746939</c:v>
                </c:pt>
                <c:pt idx="149">
                  <c:v>0.22697028418075557</c:v>
                </c:pt>
                <c:pt idx="150">
                  <c:v>0.23432949958853638</c:v>
                </c:pt>
                <c:pt idx="151">
                  <c:v>0.24182599327717402</c:v>
                </c:pt>
                <c:pt idx="152">
                  <c:v>0.24945777647300318</c:v>
                </c:pt>
                <c:pt idx="153">
                  <c:v>0.25722262453129308</c:v>
                </c:pt>
                <c:pt idx="154">
                  <c:v>0.26511807327885117</c:v>
                </c:pt>
                <c:pt idx="155">
                  <c:v>0.27314141575139639</c:v>
                </c:pt>
                <c:pt idx="156">
                  <c:v>0.28128969934630776</c:v>
                </c:pt>
                <c:pt idx="157">
                  <c:v>0.28955972341076103</c:v>
                </c:pt>
                <c:pt idx="158">
                  <c:v>0.29794803728457681</c:v>
                </c:pt>
                <c:pt idx="159">
                  <c:v>0.3064509388163334</c:v>
                </c:pt>
                <c:pt idx="160">
                  <c:v>0.31506447337043786</c:v>
                </c:pt>
                <c:pt idx="161">
                  <c:v>0.32378443334190643</c:v>
                </c:pt>
                <c:pt idx="162">
                  <c:v>0.3326063581945754</c:v>
                </c:pt>
                <c:pt idx="163">
                  <c:v>0.34152553503735639</c:v>
                </c:pt>
                <c:pt idx="164">
                  <c:v>0.35053699975195396</c:v>
                </c:pt>
                <c:pt idx="165">
                  <c:v>0.35963553868419751</c:v>
                </c:pt>
                <c:pt idx="166">
                  <c:v>0.36881569090979149</c:v>
                </c:pt>
                <c:pt idx="167">
                  <c:v>0.37807175108386892</c:v>
                </c:pt>
                <c:pt idx="168">
                  <c:v>0.38739777288224664</c:v>
                </c:pt>
                <c:pt idx="169">
                  <c:v>0.39678757304072676</c:v>
                </c:pt>
                <c:pt idx="170">
                  <c:v>0.40623473599717441</c:v>
                </c:pt>
                <c:pt idx="171">
                  <c:v>0.41573261913942955</c:v>
                </c:pt>
                <c:pt idx="172">
                  <c:v>0.42527435866039104</c:v>
                </c:pt>
                <c:pt idx="173">
                  <c:v>0.43485287601983885</c:v>
                </c:pt>
                <c:pt idx="174">
                  <c:v>0.44446088501075326</c:v>
                </c:pt>
                <c:pt idx="175">
                  <c:v>0.45409089942604403</c:v>
                </c:pt>
                <c:pt idx="176">
                  <c:v>0.46373524131973098</c:v>
                </c:pt>
                <c:pt idx="177">
                  <c:v>0.47338604985472216</c:v>
                </c:pt>
                <c:pt idx="178">
                  <c:v>0.48303529072742624</c:v>
                </c:pt>
                <c:pt idx="179">
                  <c:v>0.49267476615751626</c:v>
                </c:pt>
                <c:pt idx="180">
                  <c:v>0.50229612542924518</c:v>
                </c:pt>
                <c:pt idx="181">
                  <c:v>0.51189087596879657</c:v>
                </c:pt>
                <c:pt idx="182">
                  <c:v>0.52145039494025747</c:v>
                </c:pt>
                <c:pt idx="183">
                  <c:v>0.5309659413409199</c:v>
                </c:pt>
                <c:pt idx="184">
                  <c:v>0.54042866857476635</c:v>
                </c:pt>
                <c:pt idx="185">
                  <c:v>0.54982963748118319</c:v>
                </c:pt>
                <c:pt idx="186">
                  <c:v>0.55915982979417345</c:v>
                </c:pt>
                <c:pt idx="187">
                  <c:v>0.56841016200562122</c:v>
                </c:pt>
                <c:pt idx="188">
                  <c:v>0.57757149960450138</c:v>
                </c:pt>
                <c:pt idx="189">
                  <c:v>0.58663467166233318</c:v>
                </c:pt>
                <c:pt idx="190">
                  <c:v>0.59559048573365414</c:v>
                </c:pt>
                <c:pt idx="191">
                  <c:v>0.60442974303885255</c:v>
                </c:pt>
                <c:pt idx="192">
                  <c:v>0.61314325389534075</c:v>
                </c:pt>
                <c:pt idx="193">
                  <c:v>0.62172185336179353</c:v>
                </c:pt>
                <c:pt idx="194">
                  <c:v>0.63015641705901515</c:v>
                </c:pt>
                <c:pt idx="195">
                  <c:v>0.63843787712994204</c:v>
                </c:pt>
                <c:pt idx="196">
                  <c:v>0.64655723830034928</c:v>
                </c:pt>
                <c:pt idx="197">
                  <c:v>0.65450559400099895</c:v>
                </c:pt>
                <c:pt idx="198">
                  <c:v>0.66227414251126449</c:v>
                </c:pt>
                <c:pt idx="199">
                  <c:v>0.66985420308368337</c:v>
                </c:pt>
                <c:pt idx="200">
                  <c:v>0.6772372320084431</c:v>
                </c:pt>
                <c:pt idx="201">
                  <c:v>0.68441483857648544</c:v>
                </c:pt>
                <c:pt idx="202">
                  <c:v>0.69137880089972903</c:v>
                </c:pt>
                <c:pt idx="203">
                  <c:v>0.69812108154687025</c:v>
                </c:pt>
                <c:pt idx="204">
                  <c:v>0.70463384295331366</c:v>
                </c:pt>
                <c:pt idx="205">
                  <c:v>0.71090946256401821</c:v>
                </c:pt>
                <c:pt idx="206">
                  <c:v>0.71694054766842452</c:v>
                </c:pt>
                <c:pt idx="207">
                  <c:v>0.72271994988714094</c:v>
                </c:pt>
                <c:pt idx="208">
                  <c:v>0.7282407792707295</c:v>
                </c:pt>
                <c:pt idx="209">
                  <c:v>0.73349641797172738</c:v>
                </c:pt>
                <c:pt idx="210">
                  <c:v>0.73848053345197173</c:v>
                </c:pt>
                <c:pt idx="211">
                  <c:v>0.74318709118837001</c:v>
                </c:pt>
                <c:pt idx="212">
                  <c:v>0.74761036684145832</c:v>
                </c:pt>
                <c:pt idx="213">
                  <c:v>0.75174495785241779</c:v>
                </c:pt>
                <c:pt idx="214">
                  <c:v>0.7555857944356773</c:v>
                </c:pt>
                <c:pt idx="215">
                  <c:v>0.75912814993580535</c:v>
                </c:pt>
                <c:pt idx="216">
                  <c:v>0.76236765051907929</c:v>
                </c:pt>
                <c:pt idx="217">
                  <c:v>0.76530028417192231</c:v>
                </c:pt>
                <c:pt idx="218">
                  <c:v>0.76792240898029707</c:v>
                </c:pt>
                <c:pt idx="219">
                  <c:v>0.7702307606661396</c:v>
                </c:pt>
                <c:pt idx="220">
                  <c:v>0.77222245935900691</c:v>
                </c:pt>
                <c:pt idx="221">
                  <c:v>0.77389501558327112</c:v>
                </c:pt>
                <c:pt idx="222">
                  <c:v>0.77524633544344068</c:v>
                </c:pt>
                <c:pt idx="223">
                  <c:v>0.77627472499248762</c:v>
                </c:pt>
                <c:pt idx="224">
                  <c:v>0.77697889377042517</c:v>
                </c:pt>
                <c:pt idx="225">
                  <c:v>0.77735795750278847</c:v>
                </c:pt>
                <c:pt idx="226">
                  <c:v>0.77741143995111839</c:v>
                </c:pt>
                <c:pt idx="227">
                  <c:v>0.7771392739100309</c:v>
                </c:pt>
                <c:pt idx="228">
                  <c:v>0.77654180134794526</c:v>
                </c:pt>
                <c:pt idx="229">
                  <c:v>0.77561977269106319</c:v>
                </c:pt>
                <c:pt idx="230">
                  <c:v>0.77437434525269422</c:v>
                </c:pt>
                <c:pt idx="231">
                  <c:v>0.7728070808125308</c:v>
                </c:pt>
                <c:pt idx="232">
                  <c:v>0.77091994235296091</c:v>
                </c:pt>
                <c:pt idx="233">
                  <c:v>0.76871528996196348</c:v>
                </c:pt>
                <c:pt idx="234">
                  <c:v>0.76619587591455984</c:v>
                </c:pt>
                <c:pt idx="235">
                  <c:v>0.76336483894716589</c:v>
                </c:pt>
                <c:pt idx="236">
                  <c:v>0.76022569774152238</c:v>
                </c:pt>
                <c:pt idx="237">
                  <c:v>0.7567823436371347</c:v>
                </c:pt>
                <c:pt idx="238">
                  <c:v>0.75303903259335181</c:v>
                </c:pt>
                <c:pt idx="239">
                  <c:v>0.74900037642432171</c:v>
                </c:pt>
                <c:pt idx="240">
                  <c:v>0.74467133333209035</c:v>
                </c:pt>
                <c:pt idx="241">
                  <c:v>0.7400571977650412</c:v>
                </c:pt>
                <c:pt idx="242">
                  <c:v>0.7351635896307066</c:v>
                </c:pt>
                <c:pt idx="243">
                  <c:v>0.72999644289370769</c:v>
                </c:pt>
                <c:pt idx="244">
                  <c:v>0.72456199359118967</c:v>
                </c:pt>
                <c:pt idx="245">
                  <c:v>0.71886676729961718</c:v>
                </c:pt>
                <c:pt idx="246">
                  <c:v>0.71291756608816526</c:v>
                </c:pt>
                <c:pt idx="247">
                  <c:v>0.70672145499518424</c:v>
                </c:pt>
                <c:pt idx="248">
                  <c:v>0.70028574806533295</c:v>
                </c:pt>
                <c:pt idx="249">
                  <c:v>0.69361799398595136</c:v>
                </c:pt>
                <c:pt idx="250">
                  <c:v>0.68672596136208952</c:v>
                </c:pt>
                <c:pt idx="251">
                  <c:v>0.67961762367030842</c:v>
                </c:pt>
                <c:pt idx="252">
                  <c:v>0.67230114393193952</c:v>
                </c:pt>
                <c:pt idx="253">
                  <c:v>0.664784859146903</c:v>
                </c:pt>
                <c:pt idx="254">
                  <c:v>0.6570772645294749</c:v>
                </c:pt>
                <c:pt idx="255">
                  <c:v>0.6491869975875284</c:v>
                </c:pt>
                <c:pt idx="256">
                  <c:v>0.64112282208677596</c:v>
                </c:pt>
                <c:pt idx="257">
                  <c:v>0.63289361194140548</c:v>
                </c:pt>
                <c:pt idx="258">
                  <c:v>0.62450833507222259</c:v>
                </c:pt>
                <c:pt idx="259">
                  <c:v>0.61597603727301098</c:v>
                </c:pt>
                <c:pt idx="260">
                  <c:v>0.60730582612527995</c:v>
                </c:pt>
                <c:pt idx="261">
                  <c:v>0.59850685500090639</c:v>
                </c:pt>
                <c:pt idx="262">
                  <c:v>0.58958830719138822</c:v>
                </c:pt>
                <c:pt idx="263">
                  <c:v>0.58055938020152442</c:v>
                </c:pt>
                <c:pt idx="264">
                  <c:v>0.57142927024431578</c:v>
                </c:pt>
                <c:pt idx="265">
                  <c:v>0.56220715697275581</c:v>
                </c:pt>
                <c:pt idx="266">
                  <c:v>0.55290218848295103</c:v>
                </c:pt>
                <c:pt idx="267">
                  <c:v>0.54352346662169104</c:v>
                </c:pt>
                <c:pt idx="268">
                  <c:v>0.53408003263017112</c:v>
                </c:pt>
                <c:pt idx="269">
                  <c:v>0.52458085315407721</c:v>
                </c:pt>
                <c:pt idx="270">
                  <c:v>0.51503480664867185</c:v>
                </c:pt>
                <c:pt idx="271">
                  <c:v>0.50545067020588119</c:v>
                </c:pt>
                <c:pt idx="272">
                  <c:v>0.49583710682867932</c:v>
                </c:pt>
                <c:pt idx="273">
                  <c:v>0.48620265317631661</c:v>
                </c:pt>
                <c:pt idx="274">
                  <c:v>0.4765557078021348</c:v>
                </c:pt>
                <c:pt idx="275">
                  <c:v>0.46690451990387227</c:v>
                </c:pt>
                <c:pt idx="276">
                  <c:v>0.45725717860449555</c:v>
                </c:pt>
                <c:pt idx="277">
                  <c:v>0.44762160277969659</c:v>
                </c:pt>
                <c:pt idx="278">
                  <c:v>0.43800553144628596</c:v>
                </c:pt>
                <c:pt idx="279">
                  <c:v>0.42841651472379577</c:v>
                </c:pt>
                <c:pt idx="280">
                  <c:v>0.41886190537968432</c:v>
                </c:pt>
                <c:pt idx="281">
                  <c:v>0.40934885096662266</c:v>
                </c:pt>
                <c:pt idx="282">
                  <c:v>0.39988428655844183</c:v>
                </c:pt>
                <c:pt idx="283">
                  <c:v>0.39047492808944007</c:v>
                </c:pt>
                <c:pt idx="284">
                  <c:v>0.38112726629989313</c:v>
                </c:pt>
                <c:pt idx="285">
                  <c:v>0.37184756128879132</c:v>
                </c:pt>
                <c:pt idx="286">
                  <c:v>0.36264183767304287</c:v>
                </c:pt>
                <c:pt idx="287">
                  <c:v>0.35351588035064446</c:v>
                </c:pt>
                <c:pt idx="288">
                  <c:v>0.34447523086363252</c:v>
                </c:pt>
                <c:pt idx="289">
                  <c:v>0.3355251843549944</c:v>
                </c:pt>
                <c:pt idx="290">
                  <c:v>0.32667078711214359</c:v>
                </c:pt>
                <c:pt idx="291">
                  <c:v>0.31791683468805726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AB-4447-99AB-DDFE771A6C13}"/>
            </c:ext>
          </c:extLst>
        </c:ser>
        <c:ser>
          <c:idx val="5"/>
          <c:order val="5"/>
          <c:tx>
            <c:v>computed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comp'!$H$3:$H$294</c:f>
              <c:numCache>
                <c:formatCode>General</c:formatCode>
                <c:ptCount val="292"/>
                <c:pt idx="0">
                  <c:v>2.2169182461917214E-4</c:v>
                </c:pt>
                <c:pt idx="1">
                  <c:v>3.0228574909185274E-4</c:v>
                </c:pt>
                <c:pt idx="2">
                  <c:v>4.2285647340120527E-4</c:v>
                </c:pt>
                <c:pt idx="3">
                  <c:v>6.0435362820430592E-4</c:v>
                </c:pt>
                <c:pt idx="4">
                  <c:v>8.7795875288665718E-4</c:v>
                </c:pt>
                <c:pt idx="5">
                  <c:v>1.2894685481379627E-3</c:v>
                </c:pt>
                <c:pt idx="6">
                  <c:v>1.9052189301108759E-3</c:v>
                </c:pt>
                <c:pt idx="7">
                  <c:v>2.8199296857481042E-3</c:v>
                </c:pt>
                <c:pt idx="8">
                  <c:v>4.166870056711753E-3</c:v>
                </c:pt>
                <c:pt idx="9">
                  <c:v>6.130730299214137E-3</c:v>
                </c:pt>
                <c:pt idx="10">
                  <c:v>8.9635150699737751E-3</c:v>
                </c:pt>
                <c:pt idx="11">
                  <c:v>1.3003631180832741E-2</c:v>
                </c:pt>
                <c:pt idx="12">
                  <c:v>1.8698104682572138E-2</c:v>
                </c:pt>
                <c:pt idx="13">
                  <c:v>2.6627513485036475E-2</c:v>
                </c:pt>
                <c:pt idx="14">
                  <c:v>3.7532752502663379E-2</c:v>
                </c:pt>
                <c:pt idx="15">
                  <c:v>5.2342162127134446E-2</c:v>
                </c:pt>
                <c:pt idx="16">
                  <c:v>7.2196869438207037E-2</c:v>
                </c:pt>
                <c:pt idx="17">
                  <c:v>9.847145991635993E-2</c:v>
                </c:pt>
                <c:pt idx="18">
                  <c:v>0.13278638682067201</c:v>
                </c:pt>
                <c:pt idx="19">
                  <c:v>0.17700793361409689</c:v>
                </c:pt>
                <c:pt idx="20">
                  <c:v>0.23323119183303284</c:v>
                </c:pt>
                <c:pt idx="21">
                  <c:v>0.30374153516182933</c:v>
                </c:pt>
                <c:pt idx="22">
                  <c:v>0.39095058996690207</c:v>
                </c:pt>
                <c:pt idx="23">
                  <c:v>0.49730382972389697</c:v>
                </c:pt>
                <c:pt idx="24">
                  <c:v>0.62515871520367616</c:v>
                </c:pt>
                <c:pt idx="25">
                  <c:v>0.77663475254198866</c:v>
                </c:pt>
                <c:pt idx="26">
                  <c:v>0.95343984482581756</c:v>
                </c:pt>
                <c:pt idx="27">
                  <c:v>1.1566806642340908</c:v>
                </c:pt>
                <c:pt idx="28">
                  <c:v>1.3866681643417598</c:v>
                </c:pt>
                <c:pt idx="29">
                  <c:v>1.6427323956059632</c:v>
                </c:pt>
                <c:pt idx="30">
                  <c:v>1.923063042793772</c:v>
                </c:pt>
                <c:pt idx="31">
                  <c:v>2.2245931359175062</c:v>
                </c:pt>
                <c:pt idx="32">
                  <c:v>2.5429428265862795</c:v>
                </c:pt>
                <c:pt idx="33">
                  <c:v>2.8724377313022598</c:v>
                </c:pt>
                <c:pt idx="34">
                  <c:v>3.2062120734520594</c:v>
                </c:pt>
                <c:pt idx="35">
                  <c:v>3.536400887574815</c:v>
                </c:pt>
                <c:pt idx="36">
                  <c:v>3.8544183057313015</c:v>
                </c:pt>
                <c:pt idx="37">
                  <c:v>4.1513110686799211</c:v>
                </c:pt>
                <c:pt idx="38">
                  <c:v>4.4181686974076468</c:v>
                </c:pt>
                <c:pt idx="39">
                  <c:v>4.6465650980558975</c:v>
                </c:pt>
                <c:pt idx="40">
                  <c:v>4.8290015909152491</c:v>
                </c:pt>
                <c:pt idx="41">
                  <c:v>4.9593191321852519</c:v>
                </c:pt>
                <c:pt idx="42">
                  <c:v>5.0330482569117692</c:v>
                </c:pt>
                <c:pt idx="43">
                  <c:v>5.0476691012752894</c:v>
                </c:pt>
                <c:pt idx="44">
                  <c:v>5.0027604869117317</c:v>
                </c:pt>
                <c:pt idx="45">
                  <c:v>4.900025850121259</c:v>
                </c:pt>
                <c:pt idx="46">
                  <c:v>4.7431938814098569</c:v>
                </c:pt>
                <c:pt idx="47">
                  <c:v>4.5378020486751369</c:v>
                </c:pt>
                <c:pt idx="48">
                  <c:v>4.290880624403707</c:v>
                </c:pt>
                <c:pt idx="49">
                  <c:v>4.0105624477717079</c:v>
                </c:pt>
                <c:pt idx="50">
                  <c:v>3.7056486838375782</c:v>
                </c:pt>
                <c:pt idx="51">
                  <c:v>3.3851628722715974</c:v>
                </c:pt>
                <c:pt idx="52">
                  <c:v>3.0579245272203077</c:v>
                </c:pt>
                <c:pt idx="53">
                  <c:v>2.7321697492771029</c:v>
                </c:pt>
                <c:pt idx="54">
                  <c:v>2.4152403252635044</c:v>
                </c:pt>
                <c:pt idx="55">
                  <c:v>2.1133554071149629</c:v>
                </c:pt>
                <c:pt idx="56">
                  <c:v>1.8314719502841763</c:v>
                </c:pt>
                <c:pt idx="57">
                  <c:v>1.573232499697947</c:v>
                </c:pt>
                <c:pt idx="58">
                  <c:v>1.3409923548310125</c:v>
                </c:pt>
                <c:pt idx="59">
                  <c:v>1.1359131425886009</c:v>
                </c:pt>
                <c:pt idx="60">
                  <c:v>0.95810665812342644</c:v>
                </c:pt>
                <c:pt idx="61">
                  <c:v>0.80681154165224944</c:v>
                </c:pt>
                <c:pt idx="62">
                  <c:v>0.68058577712595347</c:v>
                </c:pt>
                <c:pt idx="63">
                  <c:v>0.57749980287580061</c:v>
                </c:pt>
                <c:pt idx="64">
                  <c:v>0.49531779891874944</c:v>
                </c:pt>
                <c:pt idx="65">
                  <c:v>0.43165801631952228</c:v>
                </c:pt>
                <c:pt idx="66">
                  <c:v>0.3841264255453703</c:v>
                </c:pt>
                <c:pt idx="67">
                  <c:v>0.35042113896033467</c:v>
                </c:pt>
                <c:pt idx="68">
                  <c:v>0.32840775954082863</c:v>
                </c:pt>
                <c:pt idx="69">
                  <c:v>0.31616787962463666</c:v>
                </c:pt>
                <c:pt idx="70">
                  <c:v>0.31202435334229178</c:v>
                </c:pt>
                <c:pt idx="71">
                  <c:v>0.31454772764520134</c:v>
                </c:pt>
                <c:pt idx="72">
                  <c:v>0.32254842989481658</c:v>
                </c:pt>
                <c:pt idx="73">
                  <c:v>0.33505909789269966</c:v>
                </c:pt>
                <c:pt idx="74">
                  <c:v>0.35131093470118357</c:v>
                </c:pt>
                <c:pt idx="75">
                  <c:v>0.37070730231962279</c:v>
                </c:pt>
                <c:pt idx="76">
                  <c:v>0.39279704292368683</c:v>
                </c:pt>
                <c:pt idx="77">
                  <c:v>0.41724931620557659</c:v>
                </c:pt>
                <c:pt idx="78">
                  <c:v>0.44383112163023786</c:v>
                </c:pt>
                <c:pt idx="79">
                  <c:v>0.47238816543812295</c:v>
                </c:pt>
                <c:pt idx="80">
                  <c:v>0.50282934360505571</c:v>
                </c:pt>
                <c:pt idx="81">
                  <c:v>0.53511483799955573</c:v>
                </c:pt>
                <c:pt idx="82">
                  <c:v>0.56924764795844229</c:v>
                </c:pt>
                <c:pt idx="83">
                  <c:v>0.60526828246641906</c:v>
                </c:pt>
                <c:pt idx="84">
                  <c:v>0.64325229656198779</c:v>
                </c:pt>
                <c:pt idx="85">
                  <c:v>0.68331034807006064</c:v>
                </c:pt>
                <c:pt idx="86">
                  <c:v>0.72559045856156534</c:v>
                </c:pt>
                <c:pt idx="87">
                  <c:v>0.77028217038338032</c:v>
                </c:pt>
                <c:pt idx="88">
                  <c:v>0.81762228832261152</c:v>
                </c:pt>
                <c:pt idx="89">
                  <c:v>0.86790187236053162</c:v>
                </c:pt>
                <c:pt idx="90">
                  <c:v>0.92147410298854948</c:v>
                </c:pt>
                <c:pt idx="91">
                  <c:v>0.97876257200515882</c:v>
                </c:pt>
                <c:pt idx="92">
                  <c:v>1.0402694620712816</c:v>
                </c:pt>
                <c:pt idx="93">
                  <c:v>1.106582973110229</c:v>
                </c:pt>
                <c:pt idx="94">
                  <c:v>1.1783832413744948</c:v>
                </c:pt>
                <c:pt idx="95">
                  <c:v>1.2564458888959131</c:v>
                </c:pt>
                <c:pt idx="96">
                  <c:v>1.3416422507376042</c:v>
                </c:pt>
                <c:pt idx="97">
                  <c:v>1.4349352704718361</c:v>
                </c:pt>
                <c:pt idx="98">
                  <c:v>1.5373700470910689</c:v>
                </c:pt>
                <c:pt idx="99">
                  <c:v>1.6500580753725012</c:v>
                </c:pt>
                <c:pt idx="100">
                  <c:v>1.7741543610775881</c:v>
                </c:pt>
                <c:pt idx="101">
                  <c:v>1.9108268233026235</c:v>
                </c:pt>
                <c:pt idx="102">
                  <c:v>2.061217724456978</c:v>
                </c:pt>
                <c:pt idx="103">
                  <c:v>2.226397292189688</c:v>
                </c:pt>
                <c:pt idx="104">
                  <c:v>2.4073102068306218</c:v>
                </c:pt>
                <c:pt idx="105">
                  <c:v>2.6047162025140871</c:v>
                </c:pt>
                <c:pt idx="106">
                  <c:v>2.8191266400409174</c:v>
                </c:pt>
                <c:pt idx="107">
                  <c:v>3.0507395153307111</c:v>
                </c:pt>
                <c:pt idx="108">
                  <c:v>3.2993759221846712</c:v>
                </c:pt>
                <c:pt idx="109">
                  <c:v>3.5644214408433625</c:v>
                </c:pt>
                <c:pt idx="110">
                  <c:v>3.844776223458934</c:v>
                </c:pt>
                <c:pt idx="111">
                  <c:v>4.1388176494169935</c:v>
                </c:pt>
                <c:pt idx="112">
                  <c:v>4.4443792977181422</c:v>
                </c:pt>
                <c:pt idx="113">
                  <c:v>4.7587496284607456</c:v>
                </c:pt>
                <c:pt idx="114">
                  <c:v>5.0786932271030771</c:v>
                </c:pt>
                <c:pt idx="115">
                  <c:v>5.4004968706526428</c:v>
                </c:pt>
                <c:pt idx="116">
                  <c:v>5.7200422814787348</c:v>
                </c:pt>
                <c:pt idx="117">
                  <c:v>6.0329076939505155</c:v>
                </c:pt>
                <c:pt idx="118">
                  <c:v>6.3345019763353418</c:v>
                </c:pt>
                <c:pt idx="119">
                  <c:v>6.620238974423633</c:v>
                </c:pt>
                <c:pt idx="120">
                  <c:v>6.885766971793692</c:v>
                </c:pt>
                <c:pt idx="121">
                  <c:v>7.1272791801812971</c:v>
                </c:pt>
                <c:pt idx="122">
                  <c:v>7.3419448605089279</c:v>
                </c:pt>
                <c:pt idx="123">
                  <c:v>7.5285126780391805</c:v>
                </c:pt>
                <c:pt idx="124">
                  <c:v>7.6881389342942645</c:v>
                </c:pt>
                <c:pt idx="125">
                  <c:v>7.8254685963311363</c:v>
                </c:pt>
                <c:pt idx="126">
                  <c:v>7.9499286471008617</c:v>
                </c:pt>
                <c:pt idx="127">
                  <c:v>8.0770675157155249</c:v>
                </c:pt>
                <c:pt idx="128">
                  <c:v>8.2295944722138081</c:v>
                </c:pt>
                <c:pt idx="129">
                  <c:v>8.437574148026366</c:v>
                </c:pt>
                <c:pt idx="130">
                  <c:v>8.73709046688424</c:v>
                </c:pt>
                <c:pt idx="131">
                  <c:v>9.1667217633446327</c:v>
                </c:pt>
                <c:pt idx="132">
                  <c:v>9.7614749647631598</c:v>
                </c:pt>
                <c:pt idx="133">
                  <c:v>10.544461940419982</c:v>
                </c:pt>
                <c:pt idx="134">
                  <c:v>11.517490695993473</c:v>
                </c:pt>
                <c:pt idx="135">
                  <c:v>12.652652356897963</c:v>
                </c:pt>
                <c:pt idx="136">
                  <c:v>13.887548702319714</c:v>
                </c:pt>
                <c:pt idx="137">
                  <c:v>15.12665281891119</c:v>
                </c:pt>
                <c:pt idx="138">
                  <c:v>16.250223653871075</c:v>
                </c:pt>
                <c:pt idx="139">
                  <c:v>17.130326242386957</c:v>
                </c:pt>
                <c:pt idx="140">
                  <c:v>17.651336988432451</c:v>
                </c:pt>
                <c:pt idx="141">
                  <c:v>17.730576081924212</c:v>
                </c:pt>
                <c:pt idx="142">
                  <c:v>17.33411318942423</c:v>
                </c:pt>
                <c:pt idx="143">
                  <c:v>16.483696890781129</c:v>
                </c:pt>
                <c:pt idx="144">
                  <c:v>15.252975892910175</c:v>
                </c:pt>
                <c:pt idx="145">
                  <c:v>13.754009931830534</c:v>
                </c:pt>
                <c:pt idx="146">
                  <c:v>12.117562497396595</c:v>
                </c:pt>
                <c:pt idx="147">
                  <c:v>10.472014174192465</c:v>
                </c:pt>
                <c:pt idx="148">
                  <c:v>8.925577451684136</c:v>
                </c:pt>
                <c:pt idx="149">
                  <c:v>7.5550375620605541</c:v>
                </c:pt>
                <c:pt idx="150">
                  <c:v>6.4021216344096903</c:v>
                </c:pt>
                <c:pt idx="151">
                  <c:v>5.4765725558466789</c:v>
                </c:pt>
                <c:pt idx="152">
                  <c:v>4.7636632266044412</c:v>
                </c:pt>
                <c:pt idx="153">
                  <c:v>4.2334679629742897</c:v>
                </c:pt>
                <c:pt idx="154">
                  <c:v>3.8495918434751579</c:v>
                </c:pt>
                <c:pt idx="155">
                  <c:v>3.5759052193407483</c:v>
                </c:pt>
                <c:pt idx="156">
                  <c:v>3.3807575604461442</c:v>
                </c:pt>
                <c:pt idx="157">
                  <c:v>3.2388708372143027</c:v>
                </c:pt>
                <c:pt idx="158">
                  <c:v>3.1315158600720441</c:v>
                </c:pt>
                <c:pt idx="159">
                  <c:v>3.0456746498781295</c:v>
                </c:pt>
                <c:pt idx="160">
                  <c:v>2.9727874645841519</c:v>
                </c:pt>
                <c:pt idx="161">
                  <c:v>2.9074900424903118</c:v>
                </c:pt>
                <c:pt idx="162">
                  <c:v>2.8465538456112967</c:v>
                </c:pt>
                <c:pt idx="163">
                  <c:v>2.7880970142356865</c:v>
                </c:pt>
                <c:pt idx="164">
                  <c:v>2.7310478527829085</c:v>
                </c:pt>
                <c:pt idx="165">
                  <c:v>2.6748058999359974</c:v>
                </c:pt>
                <c:pt idx="166">
                  <c:v>2.6190403599981318</c:v>
                </c:pt>
                <c:pt idx="167">
                  <c:v>2.5635757112777293</c:v>
                </c:pt>
                <c:pt idx="168">
                  <c:v>2.5083286565359821</c:v>
                </c:pt>
                <c:pt idx="169">
                  <c:v>2.4532735007106821</c:v>
                </c:pt>
                <c:pt idx="170">
                  <c:v>2.3984225415009095</c:v>
                </c:pt>
                <c:pt idx="171">
                  <c:v>2.3438141835690871</c:v>
                </c:pt>
                <c:pt idx="172">
                  <c:v>2.2895050569356843</c:v>
                </c:pt>
                <c:pt idx="173">
                  <c:v>2.235564331563058</c:v>
                </c:pt>
                <c:pt idx="174">
                  <c:v>2.1820693699755975</c:v>
                </c:pt>
                <c:pt idx="175">
                  <c:v>2.1291023015620065</c:v>
                </c:pt>
                <c:pt idx="176">
                  <c:v>2.0767472969039473</c:v>
                </c:pt>
                <c:pt idx="177">
                  <c:v>2.0250884040430344</c:v>
                </c:pt>
                <c:pt idx="178">
                  <c:v>1.9742078459187327</c:v>
                </c:pt>
                <c:pt idx="179">
                  <c:v>1.9241846977163299</c:v>
                </c:pt>
                <c:pt idx="180">
                  <c:v>1.8750938759191667</c:v>
                </c:pt>
                <c:pt idx="181">
                  <c:v>1.8270053815006662</c:v>
                </c:pt>
                <c:pt idx="182">
                  <c:v>1.7799837491070936</c:v>
                </c:pt>
                <c:pt idx="183">
                  <c:v>1.7340876624920831</c:v>
                </c:pt>
                <c:pt idx="184">
                  <c:v>1.6893697038428994</c:v>
                </c:pt>
                <c:pt idx="185">
                  <c:v>1.6458762109542406</c:v>
                </c:pt>
                <c:pt idx="186">
                  <c:v>1.6036472214792594</c:v>
                </c:pt>
                <c:pt idx="187">
                  <c:v>1.5627164877916782</c:v>
                </c:pt>
                <c:pt idx="188">
                  <c:v>1.5231115494337364</c:v>
                </c:pt>
                <c:pt idx="189">
                  <c:v>1.4848538528244806</c:v>
                </c:pt>
                <c:pt idx="190">
                  <c:v>1.4479589099861911</c:v>
                </c:pt>
                <c:pt idx="191">
                  <c:v>1.4124364896312698</c:v>
                </c:pt>
                <c:pt idx="192">
                  <c:v>1.3782908351427796</c:v>
                </c:pt>
                <c:pt idx="193">
                  <c:v>1.3455209048694281</c:v>
                </c:pt>
                <c:pt idx="194">
                  <c:v>1.3141206308149787</c:v>
                </c:pt>
                <c:pt idx="195">
                  <c:v>1.2840791922932324</c:v>
                </c:pt>
                <c:pt idx="196">
                  <c:v>1.2553813014901882</c:v>
                </c:pt>
                <c:pt idx="197">
                  <c:v>1.2280074981610298</c:v>
                </c:pt>
                <c:pt idx="198">
                  <c:v>1.2019344509182783</c:v>
                </c:pt>
                <c:pt idx="199">
                  <c:v>1.1771352627585814</c:v>
                </c:pt>
                <c:pt idx="200">
                  <c:v>1.1535797786431226</c:v>
                </c:pt>
                <c:pt idx="201">
                  <c:v>1.1312348931002598</c:v>
                </c:pt>
                <c:pt idx="202">
                  <c:v>1.110064855965029</c:v>
                </c:pt>
                <c:pt idx="203">
                  <c:v>1.0900315745126021</c:v>
                </c:pt>
                <c:pt idx="204">
                  <c:v>1.0710949103839091</c:v>
                </c:pt>
                <c:pt idx="205">
                  <c:v>1.053212969842525</c:v>
                </c:pt>
                <c:pt idx="206">
                  <c:v>1.0363423860428138</c:v>
                </c:pt>
                <c:pt idx="207">
                  <c:v>1.0204385921299874</c:v>
                </c:pt>
                <c:pt idx="208">
                  <c:v>1.0054560841325426</c:v>
                </c:pt>
                <c:pt idx="209">
                  <c:v>0.99134867274572991</c:v>
                </c:pt>
                <c:pt idx="210">
                  <c:v>0.97806972324041774</c:v>
                </c:pt>
                <c:pt idx="211">
                  <c:v>0.96557238286402902</c:v>
                </c:pt>
                <c:pt idx="212">
                  <c:v>0.95380979522834863</c:v>
                </c:pt>
                <c:pt idx="213">
                  <c:v>0.94273530130206129</c:v>
                </c:pt>
                <c:pt idx="214">
                  <c:v>0.93230262674324527</c:v>
                </c:pt>
                <c:pt idx="215">
                  <c:v>0.9224660554180335</c:v>
                </c:pt>
                <c:pt idx="216">
                  <c:v>0.91318058905578803</c:v>
                </c:pt>
                <c:pt idx="217">
                  <c:v>0.90440209308795483</c:v>
                </c:pt>
                <c:pt idx="218">
                  <c:v>0.89608742880700543</c:v>
                </c:pt>
                <c:pt idx="219">
                  <c:v>0.88819457206325159</c:v>
                </c:pt>
                <c:pt idx="220">
                  <c:v>0.88068271879077953</c:v>
                </c:pt>
                <c:pt idx="221">
                  <c:v>0.87351237771919066</c:v>
                </c:pt>
                <c:pt idx="222">
                  <c:v>0.86664545068536203</c:v>
                </c:pt>
                <c:pt idx="223">
                  <c:v>0.86004530100913279</c:v>
                </c:pt>
                <c:pt idx="224">
                  <c:v>0.85367681043889598</c:v>
                </c:pt>
                <c:pt idx="225">
                  <c:v>0.84750642520777741</c:v>
                </c:pt>
                <c:pt idx="226">
                  <c:v>0.84150219176871732</c:v>
                </c:pt>
                <c:pt idx="227">
                  <c:v>0.83563378279769451</c:v>
                </c:pt>
                <c:pt idx="228">
                  <c:v>0.82987251406892137</c:v>
                </c:pt>
                <c:pt idx="229">
                  <c:v>0.82419135281454059</c:v>
                </c:pt>
                <c:pt idx="230">
                  <c:v>0.81856491818456845</c:v>
                </c:pt>
                <c:pt idx="231">
                  <c:v>0.81296947442106515</c:v>
                </c:pt>
                <c:pt idx="232">
                  <c:v>0.8073829173541871</c:v>
                </c:pt>
                <c:pt idx="233">
                  <c:v>0.80178475481740208</c:v>
                </c:pt>
                <c:pt idx="234">
                  <c:v>0.79615608156516882</c:v>
                </c:pt>
                <c:pt idx="235">
                  <c:v>0.79047954925926533</c:v>
                </c:pt>
                <c:pt idx="236">
                  <c:v>0.78473933207015678</c:v>
                </c:pt>
                <c:pt idx="237">
                  <c:v>0.77892108841773844</c:v>
                </c:pt>
                <c:pt idx="238">
                  <c:v>0.77301191935190616</c:v>
                </c:pt>
                <c:pt idx="239">
                  <c:v>0.76700032404807728</c:v>
                </c:pt>
                <c:pt idx="240">
                  <c:v>0.76087615286638566</c:v>
                </c:pt>
                <c:pt idx="241">
                  <c:v>0.75463055839614301</c:v>
                </c:pt>
                <c:pt idx="242">
                  <c:v>0.748255944879618</c:v>
                </c:pt>
                <c:pt idx="243">
                  <c:v>0.7417459163815191</c:v>
                </c:pt>
                <c:pt idx="244">
                  <c:v>0.73509522404303329</c:v>
                </c:pt>
                <c:pt idx="245">
                  <c:v>0.72829971273211369</c:v>
                </c:pt>
                <c:pt idx="246">
                  <c:v>0.7213562673751146</c:v>
                </c:pt>
                <c:pt idx="247">
                  <c:v>0.71426275922902605</c:v>
                </c:pt>
                <c:pt idx="248">
                  <c:v>0.70701799232861129</c:v>
                </c:pt>
                <c:pt idx="249">
                  <c:v>0.69962165031881873</c:v>
                </c:pt>
                <c:pt idx="250">
                  <c:v>0.69207424386002858</c:v>
                </c:pt>
                <c:pt idx="251">
                  <c:v>0.684377058772077</c:v>
                </c:pt>
                <c:pt idx="252">
                  <c:v>0.67653210506264305</c:v>
                </c:pt>
                <c:pt idx="253">
                  <c:v>0.66854206696649698</c:v>
                </c:pt>
                <c:pt idx="254">
                  <c:v>0.6604102541043535</c:v>
                </c:pt>
                <c:pt idx="255">
                  <c:v>0.65214055385360514</c:v>
                </c:pt>
                <c:pt idx="256">
                  <c:v>0.64373738500805711</c:v>
                </c:pt>
                <c:pt idx="257">
                  <c:v>0.63520565278990238</c:v>
                </c:pt>
                <c:pt idx="258">
                  <c:v>0.62655070526452972</c:v>
                </c:pt>
                <c:pt idx="259">
                  <c:v>0.61777829119731908</c:v>
                </c:pt>
                <c:pt idx="260">
                  <c:v>0.60889451938127948</c:v>
                </c:pt>
                <c:pt idx="261">
                  <c:v>0.59990581945518218</c:v>
                </c:pt>
                <c:pt idx="262">
                  <c:v>0.59081890422366345</c:v>
                </c:pt>
                <c:pt idx="263">
                  <c:v>0.58164073348356826</c:v>
                </c:pt>
                <c:pt idx="264">
                  <c:v>0.57237847935448871</c:v>
                </c:pt>
                <c:pt idx="265">
                  <c:v>0.56303949310597623</c:v>
                </c:pt>
                <c:pt idx="266">
                  <c:v>0.5536312734691855</c:v>
                </c:pt>
                <c:pt idx="267">
                  <c:v>0.5441614364166909</c:v>
                </c:pt>
                <c:pt idx="268">
                  <c:v>0.53463768639082265</c:v>
                </c:pt>
                <c:pt idx="269">
                  <c:v>0.52506778895804185</c:v>
                </c:pt>
                <c:pt idx="270">
                  <c:v>0.51545954486455847</c:v>
                </c:pt>
                <c:pt idx="271">
                  <c:v>0.50582076546651522</c:v>
                </c:pt>
                <c:pt idx="272">
                  <c:v>0.49615924950658014</c:v>
                </c:pt>
                <c:pt idx="273">
                  <c:v>0.48648276120764422</c:v>
                </c:pt>
                <c:pt idx="274">
                  <c:v>0.47679900965346977</c:v>
                </c:pt>
                <c:pt idx="275">
                  <c:v>0.46711562942552576</c:v>
                </c:pt>
                <c:pt idx="276">
                  <c:v>0.45744016246485247</c:v>
                </c:pt>
                <c:pt idx="277">
                  <c:v>0.44778004112756864</c:v>
                </c:pt>
                <c:pt idx="278">
                  <c:v>0.43814257240254295</c:v>
                </c:pt>
                <c:pt idx="279">
                  <c:v>0.42853492325977643</c:v>
                </c:pt>
                <c:pt idx="280">
                  <c:v>0.41896410709814197</c:v>
                </c:pt>
                <c:pt idx="281">
                  <c:v>0.40943697126129625</c:v>
                </c:pt>
                <c:pt idx="282">
                  <c:v>0.399960185590786</c:v>
                </c:pt>
                <c:pt idx="283">
                  <c:v>0.39054023198560883</c:v>
                </c:pt>
                <c:pt idx="284">
                  <c:v>0.38118339493773701</c:v>
                </c:pt>
                <c:pt idx="285">
                  <c:v>0.37189575301336764</c:v>
                </c:pt>
                <c:pt idx="286">
                  <c:v>0.36268317124991251</c:v>
                </c:pt>
                <c:pt idx="287">
                  <c:v>0.35355129443897743</c:v>
                </c:pt>
                <c:pt idx="288">
                  <c:v>0.34450554126580657</c:v>
                </c:pt>
                <c:pt idx="289">
                  <c:v>0.3355510992758729</c:v>
                </c:pt>
                <c:pt idx="290">
                  <c:v>0.32669292063948097</c:v>
                </c:pt>
                <c:pt idx="291">
                  <c:v>0.31793571868542259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CAB-4447-99AB-DDFE771A6C13}"/>
            </c:ext>
          </c:extLst>
        </c:ser>
        <c:ser>
          <c:idx val="6"/>
          <c:order val="6"/>
          <c:tx>
            <c:strRef>
              <c:f>'burnt comp'!$G$2</c:f>
              <c:strCache>
                <c:ptCount val="1"/>
                <c:pt idx="0">
                  <c:v>C5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'burnt comp'!$A$3:$A$294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comp'!$G$3:$G$294</c:f>
              <c:numCache>
                <c:formatCode>General</c:formatCode>
                <c:ptCount val="292"/>
                <c:pt idx="0">
                  <c:v>5.3330839933092893E-171</c:v>
                </c:pt>
                <c:pt idx="1">
                  <c:v>1.4011973046294091E-168</c:v>
                </c:pt>
                <c:pt idx="2">
                  <c:v>3.5384886246594837E-166</c:v>
                </c:pt>
                <c:pt idx="3">
                  <c:v>8.5888289831657989E-164</c:v>
                </c:pt>
                <c:pt idx="4">
                  <c:v>2.0037694359222236E-161</c:v>
                </c:pt>
                <c:pt idx="5">
                  <c:v>4.4932354994886684E-159</c:v>
                </c:pt>
                <c:pt idx="6">
                  <c:v>9.6843004775716742E-157</c:v>
                </c:pt>
                <c:pt idx="7">
                  <c:v>2.0062034433156407E-154</c:v>
                </c:pt>
                <c:pt idx="8">
                  <c:v>3.994655466537607E-152</c:v>
                </c:pt>
                <c:pt idx="9">
                  <c:v>7.6450675213742303E-150</c:v>
                </c:pt>
                <c:pt idx="10">
                  <c:v>1.4063096728914612E-147</c:v>
                </c:pt>
                <c:pt idx="11">
                  <c:v>2.4864414864130642E-145</c:v>
                </c:pt>
                <c:pt idx="12">
                  <c:v>4.2254519150074532E-143</c:v>
                </c:pt>
                <c:pt idx="13">
                  <c:v>6.9018533199605558E-141</c:v>
                </c:pt>
                <c:pt idx="14">
                  <c:v>1.0835673932318441E-138</c:v>
                </c:pt>
                <c:pt idx="15">
                  <c:v>1.6350979391782065E-136</c:v>
                </c:pt>
                <c:pt idx="16">
                  <c:v>2.371533454985484E-134</c:v>
                </c:pt>
                <c:pt idx="17">
                  <c:v>3.3060725597427496E-132</c:v>
                </c:pt>
                <c:pt idx="18">
                  <c:v>4.4298920922357475E-130</c:v>
                </c:pt>
                <c:pt idx="19">
                  <c:v>5.7052089489161333E-128</c:v>
                </c:pt>
                <c:pt idx="20">
                  <c:v>7.0623234340276062E-126</c:v>
                </c:pt>
                <c:pt idx="21">
                  <c:v>8.4027470965894394E-124</c:v>
                </c:pt>
                <c:pt idx="22">
                  <c:v>9.6093192643229848E-122</c:v>
                </c:pt>
                <c:pt idx="23">
                  <c:v>1.0562375287071436E-119</c:v>
                </c:pt>
                <c:pt idx="24">
                  <c:v>1.1159075256810509E-117</c:v>
                </c:pt>
                <c:pt idx="25">
                  <c:v>1.1331631937968898E-115</c:v>
                </c:pt>
                <c:pt idx="26">
                  <c:v>1.1059980317326291E-113</c:v>
                </c:pt>
                <c:pt idx="27">
                  <c:v>1.0375615980303736E-111</c:v>
                </c:pt>
                <c:pt idx="28">
                  <c:v>9.3555875151106354E-110</c:v>
                </c:pt>
                <c:pt idx="29">
                  <c:v>8.1082267033225123E-108</c:v>
                </c:pt>
                <c:pt idx="30">
                  <c:v>6.7542688138649816E-106</c:v>
                </c:pt>
                <c:pt idx="31">
                  <c:v>5.4078973620655818E-104</c:v>
                </c:pt>
                <c:pt idx="32">
                  <c:v>4.1617518441872202E-102</c:v>
                </c:pt>
                <c:pt idx="33">
                  <c:v>3.0783752727716734E-100</c:v>
                </c:pt>
                <c:pt idx="34">
                  <c:v>2.1885908746106953E-98</c:v>
                </c:pt>
                <c:pt idx="35">
                  <c:v>1.4955648425359608E-96</c:v>
                </c:pt>
                <c:pt idx="36">
                  <c:v>9.8229865970683208E-95</c:v>
                </c:pt>
                <c:pt idx="37">
                  <c:v>6.2012536641016057E-93</c:v>
                </c:pt>
                <c:pt idx="38">
                  <c:v>3.7628168732189069E-91</c:v>
                </c:pt>
                <c:pt idx="39">
                  <c:v>2.1945440870294743E-89</c:v>
                </c:pt>
                <c:pt idx="40">
                  <c:v>1.2301927921750871E-87</c:v>
                </c:pt>
                <c:pt idx="41">
                  <c:v>6.6282623128866766E-86</c:v>
                </c:pt>
                <c:pt idx="42">
                  <c:v>3.4326050523454225E-84</c:v>
                </c:pt>
                <c:pt idx="43">
                  <c:v>1.7086205620392809E-82</c:v>
                </c:pt>
                <c:pt idx="44">
                  <c:v>8.1745727006218245E-81</c:v>
                </c:pt>
                <c:pt idx="45">
                  <c:v>3.7590848929392398E-79</c:v>
                </c:pt>
                <c:pt idx="46">
                  <c:v>1.6614866181159671E-77</c:v>
                </c:pt>
                <c:pt idx="47">
                  <c:v>7.0584477274104608E-76</c:v>
                </c:pt>
                <c:pt idx="48">
                  <c:v>2.8821673819293477E-74</c:v>
                </c:pt>
                <c:pt idx="49">
                  <c:v>1.1311672842379485E-72</c:v>
                </c:pt>
                <c:pt idx="50">
                  <c:v>4.2670930556938254E-71</c:v>
                </c:pt>
                <c:pt idx="51">
                  <c:v>1.5471593026735058E-69</c:v>
                </c:pt>
                <c:pt idx="52">
                  <c:v>5.391822578066148E-68</c:v>
                </c:pt>
                <c:pt idx="53">
                  <c:v>1.8060667363422909E-66</c:v>
                </c:pt>
                <c:pt idx="54">
                  <c:v>5.8147311029265613E-65</c:v>
                </c:pt>
                <c:pt idx="55">
                  <c:v>1.7993809526526293E-63</c:v>
                </c:pt>
                <c:pt idx="56">
                  <c:v>5.3519770556496573E-62</c:v>
                </c:pt>
                <c:pt idx="57">
                  <c:v>1.5300407859569902E-60</c:v>
                </c:pt>
                <c:pt idx="58">
                  <c:v>4.2042585281981292E-59</c:v>
                </c:pt>
                <c:pt idx="59">
                  <c:v>1.1103846788661199E-57</c:v>
                </c:pt>
                <c:pt idx="60">
                  <c:v>2.8187408448855018E-56</c:v>
                </c:pt>
                <c:pt idx="61">
                  <c:v>6.8775614204392407E-55</c:v>
                </c:pt>
                <c:pt idx="62">
                  <c:v>1.6129148760625263E-53</c:v>
                </c:pt>
                <c:pt idx="63">
                  <c:v>3.6356834090673908E-52</c:v>
                </c:pt>
                <c:pt idx="64">
                  <c:v>7.8769540173679232E-51</c:v>
                </c:pt>
                <c:pt idx="65">
                  <c:v>1.6403185758140281E-49</c:v>
                </c:pt>
                <c:pt idx="66">
                  <c:v>3.2831878880578094E-48</c:v>
                </c:pt>
                <c:pt idx="67">
                  <c:v>6.3162732779416654E-47</c:v>
                </c:pt>
                <c:pt idx="68">
                  <c:v>1.1679485924761289E-45</c:v>
                </c:pt>
                <c:pt idx="69">
                  <c:v>2.0757936756529239E-44</c:v>
                </c:pt>
                <c:pt idx="70">
                  <c:v>3.5460289938456102E-43</c:v>
                </c:pt>
                <c:pt idx="71">
                  <c:v>5.8223461435374813E-42</c:v>
                </c:pt>
                <c:pt idx="72">
                  <c:v>9.188643472477257E-41</c:v>
                </c:pt>
                <c:pt idx="73">
                  <c:v>1.3938062949284015E-39</c:v>
                </c:pt>
                <c:pt idx="74">
                  <c:v>2.0321281099578232E-38</c:v>
                </c:pt>
                <c:pt idx="75">
                  <c:v>2.8477206607057172E-37</c:v>
                </c:pt>
                <c:pt idx="76">
                  <c:v>3.8356708309726481E-36</c:v>
                </c:pt>
                <c:pt idx="77">
                  <c:v>4.9657278561247246E-35</c:v>
                </c:pt>
                <c:pt idx="78">
                  <c:v>6.1790561300710365E-34</c:v>
                </c:pt>
                <c:pt idx="79">
                  <c:v>7.3902479057237193E-33</c:v>
                </c:pt>
                <c:pt idx="80">
                  <c:v>8.4955894070841435E-32</c:v>
                </c:pt>
                <c:pt idx="81">
                  <c:v>9.3869750474993374E-31</c:v>
                </c:pt>
                <c:pt idx="82">
                  <c:v>9.9690885381045825E-30</c:v>
                </c:pt>
                <c:pt idx="83">
                  <c:v>1.0176135560614473E-28</c:v>
                </c:pt>
                <c:pt idx="84">
                  <c:v>9.9840777739293848E-28</c:v>
                </c:pt>
                <c:pt idx="85">
                  <c:v>9.4152242422113493E-27</c:v>
                </c:pt>
                <c:pt idx="86">
                  <c:v>8.5339682288615958E-26</c:v>
                </c:pt>
                <c:pt idx="87">
                  <c:v>7.4347953100572771E-25</c:v>
                </c:pt>
                <c:pt idx="88">
                  <c:v>6.2256492904095495E-24</c:v>
                </c:pt>
                <c:pt idx="89">
                  <c:v>5.0106945429605337E-23</c:v>
                </c:pt>
                <c:pt idx="90">
                  <c:v>3.8762238206241415E-22</c:v>
                </c:pt>
                <c:pt idx="91">
                  <c:v>2.8821554749004293E-21</c:v>
                </c:pt>
                <c:pt idx="92">
                  <c:v>2.0597931249052759E-20</c:v>
                </c:pt>
                <c:pt idx="93">
                  <c:v>1.4149055326488404E-19</c:v>
                </c:pt>
                <c:pt idx="94">
                  <c:v>9.3417647481468915E-19</c:v>
                </c:pt>
                <c:pt idx="95">
                  <c:v>5.9282710063879912E-18</c:v>
                </c:pt>
                <c:pt idx="96">
                  <c:v>3.6159699475785557E-17</c:v>
                </c:pt>
                <c:pt idx="97">
                  <c:v>2.1199187540256958E-16</c:v>
                </c:pt>
                <c:pt idx="98">
                  <c:v>1.1945690608291861E-15</c:v>
                </c:pt>
                <c:pt idx="99">
                  <c:v>6.469950364064979E-15</c:v>
                </c:pt>
                <c:pt idx="100">
                  <c:v>3.3681255848431726E-14</c:v>
                </c:pt>
                <c:pt idx="101">
                  <c:v>1.6852845711344432E-13</c:v>
                </c:pt>
                <c:pt idx="102">
                  <c:v>8.1050529097670812E-13</c:v>
                </c:pt>
                <c:pt idx="103">
                  <c:v>3.7465894400727726E-12</c:v>
                </c:pt>
                <c:pt idx="104">
                  <c:v>1.6646157372853471E-11</c:v>
                </c:pt>
                <c:pt idx="105">
                  <c:v>7.1086892288773572E-11</c:v>
                </c:pt>
                <c:pt idx="106">
                  <c:v>2.9178482526321387E-10</c:v>
                </c:pt>
                <c:pt idx="107">
                  <c:v>1.1511542371016991E-9</c:v>
                </c:pt>
                <c:pt idx="108">
                  <c:v>4.3651781407709526E-9</c:v>
                </c:pt>
                <c:pt idx="109">
                  <c:v>1.590992264630742E-8</c:v>
                </c:pt>
                <c:pt idx="110">
                  <c:v>5.5735487676148122E-8</c:v>
                </c:pt>
                <c:pt idx="111">
                  <c:v>1.8766927828137242E-7</c:v>
                </c:pt>
                <c:pt idx="112">
                  <c:v>6.0736841449439162E-7</c:v>
                </c:pt>
                <c:pt idx="113">
                  <c:v>1.8893345368641733E-6</c:v>
                </c:pt>
                <c:pt idx="114">
                  <c:v>5.6488906108008102E-6</c:v>
                </c:pt>
                <c:pt idx="115">
                  <c:v>1.6233609961409617E-5</c:v>
                </c:pt>
                <c:pt idx="116">
                  <c:v>4.4839905683770502E-5</c:v>
                </c:pt>
                <c:pt idx="117">
                  <c:v>1.1904520705278495E-4</c:v>
                </c:pt>
                <c:pt idx="118">
                  <c:v>3.0377832280545749E-4</c:v>
                </c:pt>
                <c:pt idx="119">
                  <c:v>7.4507379013006463E-4</c:v>
                </c:pt>
                <c:pt idx="120">
                  <c:v>1.7564647298643683E-3</c:v>
                </c:pt>
                <c:pt idx="121">
                  <c:v>3.979946386239378E-3</c:v>
                </c:pt>
                <c:pt idx="122">
                  <c:v>8.6678752249034537E-3</c:v>
                </c:pt>
                <c:pt idx="123">
                  <c:v>1.8144529920257713E-2</c:v>
                </c:pt>
                <c:pt idx="124">
                  <c:v>3.6507024089507088E-2</c:v>
                </c:pt>
                <c:pt idx="125">
                  <c:v>7.0600013580626481E-2</c:v>
                </c:pt>
                <c:pt idx="126">
                  <c:v>0.13122928958891267</c:v>
                </c:pt>
                <c:pt idx="127">
                  <c:v>0.2344522537803497</c:v>
                </c:pt>
                <c:pt idx="128">
                  <c:v>0.40260177669526104</c:v>
                </c:pt>
                <c:pt idx="129">
                  <c:v>0.6644994154921624</c:v>
                </c:pt>
                <c:pt idx="130">
                  <c:v>1.054171232298142</c:v>
                </c:pt>
                <c:pt idx="131">
                  <c:v>1.6074051614496763</c:v>
                </c:pt>
                <c:pt idx="132">
                  <c:v>2.3557933833128395</c:v>
                </c:pt>
                <c:pt idx="133">
                  <c:v>3.3185371038405611</c:v>
                </c:pt>
                <c:pt idx="134">
                  <c:v>4.4931798113306689</c:v>
                </c:pt>
                <c:pt idx="135">
                  <c:v>5.8473428790897861</c:v>
                </c:pt>
                <c:pt idx="136">
                  <c:v>7.3141011822037605</c:v>
                </c:pt>
                <c:pt idx="137">
                  <c:v>8.7934846147104171</c:v>
                </c:pt>
                <c:pt idx="138">
                  <c:v>10.161520394111855</c:v>
                </c:pt>
                <c:pt idx="139">
                  <c:v>11.286363127771516</c:v>
                </c:pt>
                <c:pt idx="140">
                  <c:v>12.048888520488092</c:v>
                </c:pt>
                <c:pt idx="141">
                  <c:v>12.363390712777104</c:v>
                </c:pt>
                <c:pt idx="142">
                  <c:v>12.19342870270229</c:v>
                </c:pt>
                <c:pt idx="143">
                  <c:v>11.558772957375306</c:v>
                </c:pt>
                <c:pt idx="144">
                  <c:v>10.531622027545346</c:v>
                </c:pt>
                <c:pt idx="145">
                  <c:v>9.2230897793433417</c:v>
                </c:pt>
                <c:pt idx="146">
                  <c:v>7.7634587381987279</c:v>
                </c:pt>
                <c:pt idx="147">
                  <c:v>6.2810420813897823</c:v>
                </c:pt>
                <c:pt idx="148">
                  <c:v>4.8843389917952962</c:v>
                </c:pt>
                <c:pt idx="149">
                  <c:v>3.6507116686240888</c:v>
                </c:pt>
                <c:pt idx="150">
                  <c:v>2.6226897011940777</c:v>
                </c:pt>
                <c:pt idx="151">
                  <c:v>1.8109811453275249</c:v>
                </c:pt>
                <c:pt idx="152">
                  <c:v>1.2019283738535771</c:v>
                </c:pt>
                <c:pt idx="153">
                  <c:v>0.76672723039807389</c:v>
                </c:pt>
                <c:pt idx="154">
                  <c:v>0.47011144940986183</c:v>
                </c:pt>
                <c:pt idx="155">
                  <c:v>0.27705016317108544</c:v>
                </c:pt>
                <c:pt idx="156">
                  <c:v>0.15693276733935532</c:v>
                </c:pt>
                <c:pt idx="157">
                  <c:v>8.5441034286360476E-2</c:v>
                </c:pt>
                <c:pt idx="158">
                  <c:v>4.4711269572249968E-2</c:v>
                </c:pt>
                <c:pt idx="159">
                  <c:v>2.2488741251107135E-2</c:v>
                </c:pt>
                <c:pt idx="160">
                  <c:v>1.0872037317579753E-2</c:v>
                </c:pt>
                <c:pt idx="161">
                  <c:v>5.0518955435875958E-3</c:v>
                </c:pt>
                <c:pt idx="162">
                  <c:v>2.2562926621110444E-3</c:v>
                </c:pt>
                <c:pt idx="163">
                  <c:v>9.6857697494200047E-4</c:v>
                </c:pt>
                <c:pt idx="164">
                  <c:v>3.996414182459567E-4</c:v>
                </c:pt>
                <c:pt idx="165">
                  <c:v>1.5849095535886931E-4</c:v>
                </c:pt>
                <c:pt idx="166">
                  <c:v>6.0413794783787177E-5</c:v>
                </c:pt>
                <c:pt idx="167">
                  <c:v>2.2134279502704108E-5</c:v>
                </c:pt>
                <c:pt idx="168">
                  <c:v>7.7945725633582589E-6</c:v>
                </c:pt>
                <c:pt idx="169">
                  <c:v>2.6382555484130564E-6</c:v>
                </c:pt>
                <c:pt idx="170">
                  <c:v>8.582998899773401E-7</c:v>
                </c:pt>
                <c:pt idx="171">
                  <c:v>2.6838540478854753E-7</c:v>
                </c:pt>
                <c:pt idx="172">
                  <c:v>8.066337203496311E-8</c:v>
                </c:pt>
                <c:pt idx="173">
                  <c:v>2.3301908515769561E-8</c:v>
                </c:pt>
                <c:pt idx="174">
                  <c:v>6.4699995955052048E-9</c:v>
                </c:pt>
                <c:pt idx="175">
                  <c:v>1.7266911185060415E-9</c:v>
                </c:pt>
                <c:pt idx="176">
                  <c:v>4.4291735503777146E-10</c:v>
                </c:pt>
                <c:pt idx="177">
                  <c:v>1.0920144404985278E-10</c:v>
                </c:pt>
                <c:pt idx="178">
                  <c:v>2.5878059435746116E-11</c:v>
                </c:pt>
                <c:pt idx="179">
                  <c:v>5.89430590921987E-12</c:v>
                </c:pt>
                <c:pt idx="180">
                  <c:v>1.2904205725339151E-12</c:v>
                </c:pt>
                <c:pt idx="181">
                  <c:v>2.7153606854583363E-13</c:v>
                </c:pt>
                <c:pt idx="182">
                  <c:v>5.4918847441651137E-14</c:v>
                </c:pt>
                <c:pt idx="183">
                  <c:v>1.0676107640500405E-14</c:v>
                </c:pt>
                <c:pt idx="184">
                  <c:v>1.9948126535975498E-15</c:v>
                </c:pt>
                <c:pt idx="185">
                  <c:v>3.5825224938942402E-16</c:v>
                </c:pt>
                <c:pt idx="186">
                  <c:v>6.1840554978361406E-17</c:v>
                </c:pt>
                <c:pt idx="187">
                  <c:v>1.0260191624162376E-17</c:v>
                </c:pt>
                <c:pt idx="188">
                  <c:v>1.6361955472364008E-18</c:v>
                </c:pt>
                <c:pt idx="189">
                  <c:v>2.5079136655658419E-19</c:v>
                </c:pt>
                <c:pt idx="190">
                  <c:v>3.6947716139660275E-20</c:v>
                </c:pt>
                <c:pt idx="191">
                  <c:v>5.2319098946359822E-21</c:v>
                </c:pt>
                <c:pt idx="192">
                  <c:v>7.1208289601549767E-22</c:v>
                </c:pt>
                <c:pt idx="193">
                  <c:v>9.3153353437946655E-23</c:v>
                </c:pt>
                <c:pt idx="194">
                  <c:v>1.1712890255324476E-23</c:v>
                </c:pt>
                <c:pt idx="195">
                  <c:v>1.4155567843955834E-24</c:v>
                </c:pt>
                <c:pt idx="196">
                  <c:v>1.6443268862916611E-25</c:v>
                </c:pt>
                <c:pt idx="197">
                  <c:v>1.8358900215672662E-26</c:v>
                </c:pt>
                <c:pt idx="198">
                  <c:v>1.9701659353759743E-27</c:v>
                </c:pt>
                <c:pt idx="199">
                  <c:v>2.0321538816258293E-28</c:v>
                </c:pt>
                <c:pt idx="200">
                  <c:v>2.0146890103852183E-29</c:v>
                </c:pt>
                <c:pt idx="201">
                  <c:v>1.9198048514424701E-30</c:v>
                </c:pt>
                <c:pt idx="202">
                  <c:v>1.7583437948737918E-31</c:v>
                </c:pt>
                <c:pt idx="203">
                  <c:v>1.5479186843705213E-32</c:v>
                </c:pt>
                <c:pt idx="204">
                  <c:v>1.3097552043355383E-33</c:v>
                </c:pt>
                <c:pt idx="205">
                  <c:v>1.0651965817480001E-34</c:v>
                </c:pt>
                <c:pt idx="206">
                  <c:v>8.3265872353678085E-36</c:v>
                </c:pt>
                <c:pt idx="207">
                  <c:v>6.2560750449461214E-37</c:v>
                </c:pt>
                <c:pt idx="208">
                  <c:v>4.5178780501069192E-38</c:v>
                </c:pt>
                <c:pt idx="209">
                  <c:v>3.1359180090612626E-39</c:v>
                </c:pt>
                <c:pt idx="210">
                  <c:v>2.0921486352981865E-40</c:v>
                </c:pt>
                <c:pt idx="211">
                  <c:v>1.3415844403289296E-41</c:v>
                </c:pt>
                <c:pt idx="212">
                  <c:v>8.2687741684250071E-43</c:v>
                </c:pt>
                <c:pt idx="213">
                  <c:v>4.8984862139116411E-44</c:v>
                </c:pt>
                <c:pt idx="214">
                  <c:v>2.7892040704809126E-45</c:v>
                </c:pt>
                <c:pt idx="215">
                  <c:v>1.5264983229968673E-46</c:v>
                </c:pt>
                <c:pt idx="216">
                  <c:v>8.029897723130076E-48</c:v>
                </c:pt>
                <c:pt idx="217">
                  <c:v>4.0599560931004414E-49</c:v>
                </c:pt>
                <c:pt idx="218">
                  <c:v>1.9730146093297031E-50</c:v>
                </c:pt>
                <c:pt idx="219">
                  <c:v>9.2158820161405552E-52</c:v>
                </c:pt>
                <c:pt idx="220">
                  <c:v>4.1375299673836336E-53</c:v>
                </c:pt>
                <c:pt idx="221">
                  <c:v>1.7854308700261079E-54</c:v>
                </c:pt>
                <c:pt idx="222">
                  <c:v>7.4052984722742693E-56</c:v>
                </c:pt>
                <c:pt idx="223">
                  <c:v>2.9521589473430207E-57</c:v>
                </c:pt>
                <c:pt idx="224">
                  <c:v>1.1311873681087256E-58</c:v>
                </c:pt>
                <c:pt idx="225">
                  <c:v>4.16607417243815E-60</c:v>
                </c:pt>
                <c:pt idx="226">
                  <c:v>1.4747455347854721E-61</c:v>
                </c:pt>
                <c:pt idx="227">
                  <c:v>5.0177015129004715E-63</c:v>
                </c:pt>
                <c:pt idx="228">
                  <c:v>1.6409305365376066E-64</c:v>
                </c:pt>
                <c:pt idx="229">
                  <c:v>5.1579034932936655E-66</c:v>
                </c:pt>
                <c:pt idx="230">
                  <c:v>1.5583100373917585E-67</c:v>
                </c:pt>
                <c:pt idx="231">
                  <c:v>4.525141510834484E-69</c:v>
                </c:pt>
                <c:pt idx="232">
                  <c:v>1.2630138211752025E-70</c:v>
                </c:pt>
                <c:pt idx="233">
                  <c:v>3.3882986446455726E-72</c:v>
                </c:pt>
                <c:pt idx="234">
                  <c:v>8.7368102184417107E-74</c:v>
                </c:pt>
                <c:pt idx="235">
                  <c:v>2.1653183832524417E-75</c:v>
                </c:pt>
                <c:pt idx="236">
                  <c:v>5.1580822727527124E-77</c:v>
                </c:pt>
                <c:pt idx="237">
                  <c:v>1.1810068264104848E-78</c:v>
                </c:pt>
                <c:pt idx="238">
                  <c:v>2.5990473512287482E-80</c:v>
                </c:pt>
                <c:pt idx="239">
                  <c:v>5.4976060629691459E-82</c:v>
                </c:pt>
                <c:pt idx="240">
                  <c:v>1.117713979244174E-83</c:v>
                </c:pt>
                <c:pt idx="241">
                  <c:v>2.184164728840052E-85</c:v>
                </c:pt>
                <c:pt idx="242">
                  <c:v>4.1023974870822134E-87</c:v>
                </c:pt>
                <c:pt idx="243">
                  <c:v>7.4060685299997296E-89</c:v>
                </c:pt>
                <c:pt idx="244">
                  <c:v>1.2850953620942924E-90</c:v>
                </c:pt>
                <c:pt idx="245">
                  <c:v>2.1432884672194944E-92</c:v>
                </c:pt>
                <c:pt idx="246">
                  <c:v>3.4357656937589653E-94</c:v>
                </c:pt>
                <c:pt idx="247">
                  <c:v>5.2937580947533071E-96</c:v>
                </c:pt>
                <c:pt idx="248">
                  <c:v>7.8397512960462276E-98</c:v>
                </c:pt>
                <c:pt idx="249">
                  <c:v>1.115932999517707E-99</c:v>
                </c:pt>
                <c:pt idx="250">
                  <c:v>1.5267628931502291E-101</c:v>
                </c:pt>
                <c:pt idx="251">
                  <c:v>2.0077180016320761E-103</c:v>
                </c:pt>
                <c:pt idx="252">
                  <c:v>2.5376485276605332E-105</c:v>
                </c:pt>
                <c:pt idx="253">
                  <c:v>3.0828888678250865E-107</c:v>
                </c:pt>
                <c:pt idx="254">
                  <c:v>3.5998293149822976E-109</c:v>
                </c:pt>
                <c:pt idx="255">
                  <c:v>4.0402067514010811E-111</c:v>
                </c:pt>
                <c:pt idx="256">
                  <c:v>4.3583581103829381E-113</c:v>
                </c:pt>
                <c:pt idx="257">
                  <c:v>4.5189743316708493E-115</c:v>
                </c:pt>
                <c:pt idx="258">
                  <c:v>4.5035447052523523E-117</c:v>
                </c:pt>
                <c:pt idx="259">
                  <c:v>4.3138667177124983E-119</c:v>
                </c:pt>
                <c:pt idx="260">
                  <c:v>3.9717015702969422E-121</c:v>
                </c:pt>
                <c:pt idx="261">
                  <c:v>3.5146666079306339E-123</c:v>
                </c:pt>
                <c:pt idx="262">
                  <c:v>2.9894362944259637E-125</c:v>
                </c:pt>
                <c:pt idx="263">
                  <c:v>2.4439488465383426E-127</c:v>
                </c:pt>
                <c:pt idx="264">
                  <c:v>1.920403820261524E-129</c:v>
                </c:pt>
                <c:pt idx="265">
                  <c:v>1.4504095541134082E-131</c:v>
                </c:pt>
                <c:pt idx="266">
                  <c:v>1.0528982006428301E-133</c:v>
                </c:pt>
                <c:pt idx="267">
                  <c:v>7.3464877050886368E-136</c:v>
                </c:pt>
                <c:pt idx="268">
                  <c:v>4.9268662170735568E-138</c:v>
                </c:pt>
                <c:pt idx="269">
                  <c:v>3.1758459225775495E-140</c:v>
                </c:pt>
                <c:pt idx="270">
                  <c:v>1.9676403495840119E-142</c:v>
                </c:pt>
                <c:pt idx="271">
                  <c:v>1.1717356848864472E-144</c:v>
                </c:pt>
                <c:pt idx="272">
                  <c:v>6.7067363495073351E-147</c:v>
                </c:pt>
                <c:pt idx="273">
                  <c:v>3.6896948711693417E-149</c:v>
                </c:pt>
                <c:pt idx="274">
                  <c:v>1.9510451156937873E-151</c:v>
                </c:pt>
                <c:pt idx="275">
                  <c:v>9.9161208870959539E-154</c:v>
                </c:pt>
                <c:pt idx="276">
                  <c:v>4.8441095267460335E-156</c:v>
                </c:pt>
                <c:pt idx="277">
                  <c:v>2.2744884542538602E-158</c:v>
                </c:pt>
                <c:pt idx="278">
                  <c:v>1.0264815791612872E-160</c:v>
                </c:pt>
                <c:pt idx="279">
                  <c:v>4.452626068076999E-163</c:v>
                </c:pt>
                <c:pt idx="280">
                  <c:v>1.8564315047275415E-165</c:v>
                </c:pt>
                <c:pt idx="281">
                  <c:v>7.439423401312863E-168</c:v>
                </c:pt>
                <c:pt idx="282">
                  <c:v>2.8654792237561513E-170</c:v>
                </c:pt>
                <c:pt idx="283">
                  <c:v>1.0608473415054473E-172</c:v>
                </c:pt>
                <c:pt idx="284">
                  <c:v>3.7749061754409715E-175</c:v>
                </c:pt>
                <c:pt idx="285">
                  <c:v>1.291091649480089E-177</c:v>
                </c:pt>
                <c:pt idx="286">
                  <c:v>4.2442956025919666E-180</c:v>
                </c:pt>
                <c:pt idx="287">
                  <c:v>1.3410711382894105E-182</c:v>
                </c:pt>
                <c:pt idx="288">
                  <c:v>4.0728240577524938E-185</c:v>
                </c:pt>
                <c:pt idx="289">
                  <c:v>1.1888775432721897E-187</c:v>
                </c:pt>
                <c:pt idx="290">
                  <c:v>3.3356174649386245E-190</c:v>
                </c:pt>
                <c:pt idx="291">
                  <c:v>8.9952449768198496E-193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CAB-4447-99AB-DDFE771A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79624"/>
        <c:axId val="735272080"/>
      </c:scatterChart>
      <c:valAx>
        <c:axId val="73527962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2080"/>
        <c:crosses val="autoZero"/>
        <c:crossBetween val="midCat"/>
      </c:valAx>
      <c:valAx>
        <c:axId val="73527208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carb250C!$B$2</c:f>
              <c:strCache>
                <c:ptCount val="1"/>
                <c:pt idx="0">
                  <c:v>carb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carb250C!$B$3:$B$294</c:f>
              <c:numCache>
                <c:formatCode>General</c:formatCode>
                <c:ptCount val="292"/>
                <c:pt idx="0">
                  <c:v>0.10166</c:v>
                </c:pt>
                <c:pt idx="1">
                  <c:v>-0.12444</c:v>
                </c:pt>
                <c:pt idx="2">
                  <c:v>-0.14333000000000001</c:v>
                </c:pt>
                <c:pt idx="3">
                  <c:v>-0.13211999999999999</c:v>
                </c:pt>
                <c:pt idx="4">
                  <c:v>-0.11849</c:v>
                </c:pt>
                <c:pt idx="5">
                  <c:v>-9.5256999999999994E-2</c:v>
                </c:pt>
                <c:pt idx="6">
                  <c:v>-6.6888000000000003E-2</c:v>
                </c:pt>
                <c:pt idx="7">
                  <c:v>-4.1311E-2</c:v>
                </c:pt>
                <c:pt idx="8">
                  <c:v>-1.9820999999999998E-2</c:v>
                </c:pt>
                <c:pt idx="9">
                  <c:v>1.0923E-3</c:v>
                </c:pt>
                <c:pt idx="10">
                  <c:v>2.6133E-2</c:v>
                </c:pt>
                <c:pt idx="11">
                  <c:v>5.7669999999999999E-2</c:v>
                </c:pt>
                <c:pt idx="12">
                  <c:v>9.8114000000000007E-2</c:v>
                </c:pt>
                <c:pt idx="13">
                  <c:v>0.1477</c:v>
                </c:pt>
                <c:pt idx="14">
                  <c:v>0.20654</c:v>
                </c:pt>
                <c:pt idx="15">
                  <c:v>0.27285999999999999</c:v>
                </c:pt>
                <c:pt idx="16">
                  <c:v>0.33787</c:v>
                </c:pt>
                <c:pt idx="17">
                  <c:v>0.39751999999999998</c:v>
                </c:pt>
                <c:pt idx="18">
                  <c:v>0.45016</c:v>
                </c:pt>
                <c:pt idx="19">
                  <c:v>0.49880000000000002</c:v>
                </c:pt>
                <c:pt idx="20">
                  <c:v>0.54583999999999999</c:v>
                </c:pt>
                <c:pt idx="21">
                  <c:v>0.59553999999999996</c:v>
                </c:pt>
                <c:pt idx="22">
                  <c:v>0.64917000000000002</c:v>
                </c:pt>
                <c:pt idx="23">
                  <c:v>0.70877000000000001</c:v>
                </c:pt>
                <c:pt idx="24">
                  <c:v>0.77603</c:v>
                </c:pt>
                <c:pt idx="25">
                  <c:v>0.85089999999999999</c:v>
                </c:pt>
                <c:pt idx="26">
                  <c:v>0.93049000000000004</c:v>
                </c:pt>
                <c:pt idx="27">
                  <c:v>1.01519</c:v>
                </c:pt>
                <c:pt idx="28">
                  <c:v>1.0988100000000001</c:v>
                </c:pt>
                <c:pt idx="29">
                  <c:v>1.1798599999999999</c:v>
                </c:pt>
                <c:pt idx="30">
                  <c:v>1.2600800000000001</c:v>
                </c:pt>
                <c:pt idx="31">
                  <c:v>1.3383400000000001</c:v>
                </c:pt>
                <c:pt idx="32">
                  <c:v>1.41371</c:v>
                </c:pt>
                <c:pt idx="33">
                  <c:v>1.4839800000000001</c:v>
                </c:pt>
                <c:pt idx="34">
                  <c:v>1.54464</c:v>
                </c:pt>
                <c:pt idx="35">
                  <c:v>1.59477</c:v>
                </c:pt>
                <c:pt idx="36">
                  <c:v>1.6314299999999999</c:v>
                </c:pt>
                <c:pt idx="37">
                  <c:v>1.6557500000000001</c:v>
                </c:pt>
                <c:pt idx="38">
                  <c:v>1.6697299999999999</c:v>
                </c:pt>
                <c:pt idx="39">
                  <c:v>1.6751</c:v>
                </c:pt>
                <c:pt idx="40">
                  <c:v>1.67116</c:v>
                </c:pt>
                <c:pt idx="41">
                  <c:v>1.6561300000000001</c:v>
                </c:pt>
                <c:pt idx="42">
                  <c:v>1.62784</c:v>
                </c:pt>
                <c:pt idx="43">
                  <c:v>1.585</c:v>
                </c:pt>
                <c:pt idx="44">
                  <c:v>1.5293399999999999</c:v>
                </c:pt>
                <c:pt idx="45">
                  <c:v>1.4632000000000001</c:v>
                </c:pt>
                <c:pt idx="46">
                  <c:v>1.38822</c:v>
                </c:pt>
                <c:pt idx="47">
                  <c:v>1.3061799999999999</c:v>
                </c:pt>
                <c:pt idx="48">
                  <c:v>1.2222299999999999</c:v>
                </c:pt>
                <c:pt idx="49">
                  <c:v>1.13262</c:v>
                </c:pt>
                <c:pt idx="50">
                  <c:v>1.0426899999999999</c:v>
                </c:pt>
                <c:pt idx="51">
                  <c:v>0.95348999999999995</c:v>
                </c:pt>
                <c:pt idx="52">
                  <c:v>0.86385999999999996</c:v>
                </c:pt>
                <c:pt idx="53">
                  <c:v>0.77541000000000004</c:v>
                </c:pt>
                <c:pt idx="54">
                  <c:v>0.69103000000000003</c:v>
                </c:pt>
                <c:pt idx="55">
                  <c:v>0.61162000000000005</c:v>
                </c:pt>
                <c:pt idx="56">
                  <c:v>0.53498999999999997</c:v>
                </c:pt>
                <c:pt idx="57">
                  <c:v>0.46422000000000002</c:v>
                </c:pt>
                <c:pt idx="58">
                  <c:v>0.39899000000000001</c:v>
                </c:pt>
                <c:pt idx="59">
                  <c:v>0.34192</c:v>
                </c:pt>
                <c:pt idx="60">
                  <c:v>0.29271999999999998</c:v>
                </c:pt>
                <c:pt idx="61">
                  <c:v>0.25274000000000002</c:v>
                </c:pt>
                <c:pt idx="62">
                  <c:v>0.22037999999999999</c:v>
                </c:pt>
                <c:pt idx="63">
                  <c:v>0.19367999999999999</c:v>
                </c:pt>
                <c:pt idx="64">
                  <c:v>0.17041000000000001</c:v>
                </c:pt>
                <c:pt idx="65">
                  <c:v>0.14915</c:v>
                </c:pt>
                <c:pt idx="66">
                  <c:v>0.13095000000000001</c:v>
                </c:pt>
                <c:pt idx="67">
                  <c:v>0.11699</c:v>
                </c:pt>
                <c:pt idx="68">
                  <c:v>0.10797</c:v>
                </c:pt>
                <c:pt idx="69">
                  <c:v>0.10308</c:v>
                </c:pt>
                <c:pt idx="70">
                  <c:v>0.10094</c:v>
                </c:pt>
                <c:pt idx="71">
                  <c:v>0.10024</c:v>
                </c:pt>
                <c:pt idx="72">
                  <c:v>9.9872000000000002E-2</c:v>
                </c:pt>
                <c:pt idx="73">
                  <c:v>9.9432999999999994E-2</c:v>
                </c:pt>
                <c:pt idx="74">
                  <c:v>9.9129999999999996E-2</c:v>
                </c:pt>
                <c:pt idx="75">
                  <c:v>9.9487999999999993E-2</c:v>
                </c:pt>
                <c:pt idx="76">
                  <c:v>0.10097</c:v>
                </c:pt>
                <c:pt idx="77">
                  <c:v>0.10382</c:v>
                </c:pt>
                <c:pt idx="78">
                  <c:v>0.10793999999999999</c:v>
                </c:pt>
                <c:pt idx="79">
                  <c:v>0.11348999999999999</c:v>
                </c:pt>
                <c:pt idx="80">
                  <c:v>0.12107</c:v>
                </c:pt>
                <c:pt idx="81">
                  <c:v>0.13059000000000001</c:v>
                </c:pt>
                <c:pt idx="82">
                  <c:v>0.14163999999999999</c:v>
                </c:pt>
                <c:pt idx="83">
                  <c:v>0.15318000000000001</c:v>
                </c:pt>
                <c:pt idx="84">
                  <c:v>0.16406000000000001</c:v>
                </c:pt>
                <c:pt idx="85">
                  <c:v>0.17419999999999999</c:v>
                </c:pt>
                <c:pt idx="86">
                  <c:v>0.18498000000000001</c:v>
                </c:pt>
                <c:pt idx="87">
                  <c:v>0.19792000000000001</c:v>
                </c:pt>
                <c:pt idx="88">
                  <c:v>0.21407999999999999</c:v>
                </c:pt>
                <c:pt idx="89">
                  <c:v>0.23293</c:v>
                </c:pt>
                <c:pt idx="90">
                  <c:v>0.25534000000000001</c:v>
                </c:pt>
                <c:pt idx="91">
                  <c:v>0.28272999999999998</c:v>
                </c:pt>
                <c:pt idx="92">
                  <c:v>0.31735000000000002</c:v>
                </c:pt>
                <c:pt idx="93">
                  <c:v>0.36215000000000003</c:v>
                </c:pt>
                <c:pt idx="94">
                  <c:v>0.41593999999999998</c:v>
                </c:pt>
                <c:pt idx="95">
                  <c:v>0.47486</c:v>
                </c:pt>
                <c:pt idx="96">
                  <c:v>0.53478000000000003</c:v>
                </c:pt>
                <c:pt idx="97">
                  <c:v>0.59406000000000003</c:v>
                </c:pt>
                <c:pt idx="98">
                  <c:v>0.65837000000000001</c:v>
                </c:pt>
                <c:pt idx="99">
                  <c:v>0.73263</c:v>
                </c:pt>
                <c:pt idx="100">
                  <c:v>0.82787999999999995</c:v>
                </c:pt>
                <c:pt idx="101">
                  <c:v>0.94384000000000001</c:v>
                </c:pt>
                <c:pt idx="102">
                  <c:v>1.08186</c:v>
                </c:pt>
                <c:pt idx="103">
                  <c:v>1.2444</c:v>
                </c:pt>
                <c:pt idx="104">
                  <c:v>1.43669</c:v>
                </c:pt>
                <c:pt idx="105">
                  <c:v>1.6800900000000001</c:v>
                </c:pt>
                <c:pt idx="106">
                  <c:v>1.9841599999999999</c:v>
                </c:pt>
                <c:pt idx="107">
                  <c:v>2.3410199999999999</c:v>
                </c:pt>
                <c:pt idx="108">
                  <c:v>2.7249500000000002</c:v>
                </c:pt>
                <c:pt idx="109">
                  <c:v>3.09151</c:v>
                </c:pt>
                <c:pt idx="110">
                  <c:v>3.42977</c:v>
                </c:pt>
                <c:pt idx="111">
                  <c:v>3.7954400000000001</c:v>
                </c:pt>
                <c:pt idx="112">
                  <c:v>4.2246800000000002</c:v>
                </c:pt>
                <c:pt idx="113">
                  <c:v>4.7358500000000001</c:v>
                </c:pt>
                <c:pt idx="114">
                  <c:v>5.2884099999999998</c:v>
                </c:pt>
                <c:pt idx="115">
                  <c:v>5.8705600000000002</c:v>
                </c:pt>
                <c:pt idx="116">
                  <c:v>6.4841100000000003</c:v>
                </c:pt>
                <c:pt idx="117">
                  <c:v>7.1296900000000001</c:v>
                </c:pt>
                <c:pt idx="118">
                  <c:v>7.8273400000000004</c:v>
                </c:pt>
                <c:pt idx="119">
                  <c:v>8.5499700000000001</c:v>
                </c:pt>
                <c:pt idx="120">
                  <c:v>9.2805700000000009</c:v>
                </c:pt>
                <c:pt idx="121">
                  <c:v>10.015470000000001</c:v>
                </c:pt>
                <c:pt idx="122">
                  <c:v>10.737830000000001</c:v>
                </c:pt>
                <c:pt idx="123">
                  <c:v>11.399559999999999</c:v>
                </c:pt>
                <c:pt idx="124">
                  <c:v>11.994579999999999</c:v>
                </c:pt>
                <c:pt idx="125">
                  <c:v>12.514670000000001</c:v>
                </c:pt>
                <c:pt idx="126">
                  <c:v>12.97681</c:v>
                </c:pt>
                <c:pt idx="127">
                  <c:v>13.39949</c:v>
                </c:pt>
                <c:pt idx="128">
                  <c:v>13.812709999999999</c:v>
                </c:pt>
                <c:pt idx="129">
                  <c:v>14.238860000000001</c:v>
                </c:pt>
                <c:pt idx="130">
                  <c:v>14.70576</c:v>
                </c:pt>
                <c:pt idx="131">
                  <c:v>15.26149</c:v>
                </c:pt>
                <c:pt idx="132">
                  <c:v>15.913729999999999</c:v>
                </c:pt>
                <c:pt idx="133">
                  <c:v>16.671790000000001</c:v>
                </c:pt>
                <c:pt idx="134">
                  <c:v>17.534230000000001</c:v>
                </c:pt>
                <c:pt idx="135">
                  <c:v>18.485340000000001</c:v>
                </c:pt>
                <c:pt idx="136">
                  <c:v>19.530390000000001</c:v>
                </c:pt>
                <c:pt idx="137">
                  <c:v>20.624770000000002</c:v>
                </c:pt>
                <c:pt idx="138">
                  <c:v>21.704699999999999</c:v>
                </c:pt>
                <c:pt idx="139">
                  <c:v>22.667560000000002</c:v>
                </c:pt>
                <c:pt idx="140">
                  <c:v>23.374289999999998</c:v>
                </c:pt>
                <c:pt idx="141">
                  <c:v>23.705310000000001</c:v>
                </c:pt>
                <c:pt idx="142">
                  <c:v>23.48368</c:v>
                </c:pt>
                <c:pt idx="143">
                  <c:v>22.59676</c:v>
                </c:pt>
                <c:pt idx="144">
                  <c:v>21.022680000000001</c:v>
                </c:pt>
                <c:pt idx="145">
                  <c:v>18.88552</c:v>
                </c:pt>
                <c:pt idx="146">
                  <c:v>16.348569999999999</c:v>
                </c:pt>
                <c:pt idx="147">
                  <c:v>13.71576</c:v>
                </c:pt>
                <c:pt idx="148">
                  <c:v>11.13702</c:v>
                </c:pt>
                <c:pt idx="149">
                  <c:v>8.9075000000000006</c:v>
                </c:pt>
                <c:pt idx="150">
                  <c:v>7.1044799999999997</c:v>
                </c:pt>
                <c:pt idx="151">
                  <c:v>5.7327599999999999</c:v>
                </c:pt>
                <c:pt idx="152">
                  <c:v>4.79549</c:v>
                </c:pt>
                <c:pt idx="153">
                  <c:v>4.1581599999999996</c:v>
                </c:pt>
                <c:pt idx="154">
                  <c:v>3.7274099999999999</c:v>
                </c:pt>
                <c:pt idx="155">
                  <c:v>3.4115799999999998</c:v>
                </c:pt>
                <c:pt idx="156">
                  <c:v>3.1659600000000001</c:v>
                </c:pt>
                <c:pt idx="157">
                  <c:v>2.9949599999999998</c:v>
                </c:pt>
                <c:pt idx="158">
                  <c:v>2.9226000000000001</c:v>
                </c:pt>
                <c:pt idx="159">
                  <c:v>2.9369000000000001</c:v>
                </c:pt>
                <c:pt idx="160">
                  <c:v>2.98197</c:v>
                </c:pt>
                <c:pt idx="161">
                  <c:v>3.0018400000000001</c:v>
                </c:pt>
                <c:pt idx="162">
                  <c:v>2.9788999999999999</c:v>
                </c:pt>
                <c:pt idx="163">
                  <c:v>2.9305300000000001</c:v>
                </c:pt>
                <c:pt idx="164">
                  <c:v>2.8776199999999998</c:v>
                </c:pt>
                <c:pt idx="165">
                  <c:v>2.8281399999999999</c:v>
                </c:pt>
                <c:pt idx="166">
                  <c:v>2.7772899999999998</c:v>
                </c:pt>
                <c:pt idx="167">
                  <c:v>2.7227800000000002</c:v>
                </c:pt>
                <c:pt idx="168">
                  <c:v>2.6643599999999998</c:v>
                </c:pt>
                <c:pt idx="169">
                  <c:v>2.6010599999999999</c:v>
                </c:pt>
                <c:pt idx="170">
                  <c:v>2.53043</c:v>
                </c:pt>
                <c:pt idx="171">
                  <c:v>2.4501499999999998</c:v>
                </c:pt>
                <c:pt idx="172">
                  <c:v>2.3625099999999999</c:v>
                </c:pt>
                <c:pt idx="173">
                  <c:v>2.2772299999999999</c:v>
                </c:pt>
                <c:pt idx="174">
                  <c:v>2.1954600000000002</c:v>
                </c:pt>
                <c:pt idx="175">
                  <c:v>2.1182599999999998</c:v>
                </c:pt>
                <c:pt idx="176">
                  <c:v>2.04297</c:v>
                </c:pt>
                <c:pt idx="177">
                  <c:v>1.9695</c:v>
                </c:pt>
                <c:pt idx="178">
                  <c:v>1.8976599999999999</c:v>
                </c:pt>
                <c:pt idx="179">
                  <c:v>1.8295300000000001</c:v>
                </c:pt>
                <c:pt idx="180">
                  <c:v>1.7629699999999999</c:v>
                </c:pt>
                <c:pt idx="181">
                  <c:v>1.6994800000000001</c:v>
                </c:pt>
                <c:pt idx="182">
                  <c:v>1.6384300000000001</c:v>
                </c:pt>
                <c:pt idx="183">
                  <c:v>1.5811999999999999</c:v>
                </c:pt>
                <c:pt idx="184">
                  <c:v>1.5267500000000001</c:v>
                </c:pt>
                <c:pt idx="185">
                  <c:v>1.47583</c:v>
                </c:pt>
                <c:pt idx="186">
                  <c:v>1.4306700000000001</c:v>
                </c:pt>
                <c:pt idx="187">
                  <c:v>1.39079</c:v>
                </c:pt>
                <c:pt idx="188">
                  <c:v>1.3556699999999999</c:v>
                </c:pt>
                <c:pt idx="189">
                  <c:v>1.32152</c:v>
                </c:pt>
                <c:pt idx="190">
                  <c:v>1.2869699999999999</c:v>
                </c:pt>
                <c:pt idx="191">
                  <c:v>1.2525299999999999</c:v>
                </c:pt>
                <c:pt idx="192">
                  <c:v>1.22072</c:v>
                </c:pt>
                <c:pt idx="193">
                  <c:v>1.19171</c:v>
                </c:pt>
                <c:pt idx="194">
                  <c:v>1.16713</c:v>
                </c:pt>
                <c:pt idx="195">
                  <c:v>1.14646</c:v>
                </c:pt>
                <c:pt idx="196">
                  <c:v>1.1281300000000001</c:v>
                </c:pt>
                <c:pt idx="197">
                  <c:v>1.1093</c:v>
                </c:pt>
                <c:pt idx="198">
                  <c:v>1.0892999999999999</c:v>
                </c:pt>
                <c:pt idx="199">
                  <c:v>1.069</c:v>
                </c:pt>
                <c:pt idx="200">
                  <c:v>1.05002</c:v>
                </c:pt>
                <c:pt idx="201">
                  <c:v>1.03268</c:v>
                </c:pt>
                <c:pt idx="202">
                  <c:v>1.0174099999999999</c:v>
                </c:pt>
                <c:pt idx="203">
                  <c:v>1.0037100000000001</c:v>
                </c:pt>
                <c:pt idx="204">
                  <c:v>0.99036000000000002</c:v>
                </c:pt>
                <c:pt idx="205">
                  <c:v>0.97579000000000005</c:v>
                </c:pt>
                <c:pt idx="206">
                  <c:v>0.95948999999999995</c:v>
                </c:pt>
                <c:pt idx="207">
                  <c:v>0.94303999999999999</c:v>
                </c:pt>
                <c:pt idx="208">
                  <c:v>0.92852000000000001</c:v>
                </c:pt>
                <c:pt idx="209">
                  <c:v>0.91718</c:v>
                </c:pt>
                <c:pt idx="210">
                  <c:v>0.90697000000000005</c:v>
                </c:pt>
                <c:pt idx="211">
                  <c:v>0.89539999999999997</c:v>
                </c:pt>
                <c:pt idx="212">
                  <c:v>0.88161999999999996</c:v>
                </c:pt>
                <c:pt idx="213">
                  <c:v>0.86734</c:v>
                </c:pt>
                <c:pt idx="214">
                  <c:v>0.85387999999999997</c:v>
                </c:pt>
                <c:pt idx="215">
                  <c:v>0.84094999999999998</c:v>
                </c:pt>
                <c:pt idx="216">
                  <c:v>0.82801000000000002</c:v>
                </c:pt>
                <c:pt idx="217">
                  <c:v>0.81459000000000004</c:v>
                </c:pt>
                <c:pt idx="218">
                  <c:v>0.80054000000000003</c:v>
                </c:pt>
                <c:pt idx="219">
                  <c:v>0.78676999999999997</c:v>
                </c:pt>
                <c:pt idx="220">
                  <c:v>0.77634999999999998</c:v>
                </c:pt>
                <c:pt idx="221">
                  <c:v>0.77085999999999999</c:v>
                </c:pt>
                <c:pt idx="222">
                  <c:v>0.76871999999999996</c:v>
                </c:pt>
                <c:pt idx="223">
                  <c:v>0.76549999999999996</c:v>
                </c:pt>
                <c:pt idx="224">
                  <c:v>0.75688999999999995</c:v>
                </c:pt>
                <c:pt idx="225">
                  <c:v>0.74234</c:v>
                </c:pt>
                <c:pt idx="226">
                  <c:v>0.72631999999999997</c:v>
                </c:pt>
                <c:pt idx="227">
                  <c:v>0.71374000000000004</c:v>
                </c:pt>
                <c:pt idx="228">
                  <c:v>0.70428000000000002</c:v>
                </c:pt>
                <c:pt idx="229">
                  <c:v>0.69457999999999998</c:v>
                </c:pt>
                <c:pt idx="230">
                  <c:v>0.68337999999999999</c:v>
                </c:pt>
                <c:pt idx="231">
                  <c:v>0.67345999999999995</c:v>
                </c:pt>
                <c:pt idx="232">
                  <c:v>0.66737999999999997</c:v>
                </c:pt>
                <c:pt idx="233">
                  <c:v>0.66364000000000001</c:v>
                </c:pt>
                <c:pt idx="234">
                  <c:v>0.65825999999999996</c:v>
                </c:pt>
                <c:pt idx="235">
                  <c:v>0.64970000000000006</c:v>
                </c:pt>
                <c:pt idx="236">
                  <c:v>0.63920999999999994</c:v>
                </c:pt>
                <c:pt idx="237">
                  <c:v>0.62953000000000003</c:v>
                </c:pt>
                <c:pt idx="238">
                  <c:v>0.62151999999999996</c:v>
                </c:pt>
                <c:pt idx="239">
                  <c:v>0.61385000000000001</c:v>
                </c:pt>
                <c:pt idx="240">
                  <c:v>0.60412999999999994</c:v>
                </c:pt>
                <c:pt idx="241">
                  <c:v>0.59219999999999995</c:v>
                </c:pt>
                <c:pt idx="242">
                  <c:v>0.57977999999999996</c:v>
                </c:pt>
                <c:pt idx="243">
                  <c:v>0.56903000000000004</c:v>
                </c:pt>
                <c:pt idx="244">
                  <c:v>0.55922000000000005</c:v>
                </c:pt>
                <c:pt idx="245">
                  <c:v>0.54829000000000006</c:v>
                </c:pt>
                <c:pt idx="246">
                  <c:v>0.53602000000000005</c:v>
                </c:pt>
                <c:pt idx="247">
                  <c:v>0.52320999999999995</c:v>
                </c:pt>
                <c:pt idx="248">
                  <c:v>0.51044999999999996</c:v>
                </c:pt>
                <c:pt idx="249">
                  <c:v>0.49695</c:v>
                </c:pt>
                <c:pt idx="250">
                  <c:v>0.48310999999999998</c:v>
                </c:pt>
                <c:pt idx="251">
                  <c:v>0.47069</c:v>
                </c:pt>
                <c:pt idx="252">
                  <c:v>0.46142</c:v>
                </c:pt>
                <c:pt idx="253">
                  <c:v>0.45554</c:v>
                </c:pt>
                <c:pt idx="254">
                  <c:v>0.45147999999999999</c:v>
                </c:pt>
                <c:pt idx="255">
                  <c:v>0.44624000000000003</c:v>
                </c:pt>
                <c:pt idx="256">
                  <c:v>0.43885999999999997</c:v>
                </c:pt>
                <c:pt idx="257">
                  <c:v>0.43134</c:v>
                </c:pt>
                <c:pt idx="258">
                  <c:v>0.42614000000000002</c:v>
                </c:pt>
                <c:pt idx="259">
                  <c:v>0.42071999999999998</c:v>
                </c:pt>
                <c:pt idx="260">
                  <c:v>0.41044999999999998</c:v>
                </c:pt>
                <c:pt idx="261">
                  <c:v>0.39528999999999997</c:v>
                </c:pt>
                <c:pt idx="262">
                  <c:v>0.38066</c:v>
                </c:pt>
                <c:pt idx="263">
                  <c:v>0.37042000000000003</c:v>
                </c:pt>
                <c:pt idx="264">
                  <c:v>0.36315999999999998</c:v>
                </c:pt>
                <c:pt idx="265">
                  <c:v>0.35460999999999998</c:v>
                </c:pt>
                <c:pt idx="266">
                  <c:v>0.34419</c:v>
                </c:pt>
                <c:pt idx="267">
                  <c:v>0.33532000000000001</c:v>
                </c:pt>
                <c:pt idx="268">
                  <c:v>0.33085999999999999</c:v>
                </c:pt>
                <c:pt idx="269">
                  <c:v>0.33005000000000001</c:v>
                </c:pt>
                <c:pt idx="270">
                  <c:v>0.33033000000000001</c:v>
                </c:pt>
                <c:pt idx="271">
                  <c:v>0.32973000000000002</c:v>
                </c:pt>
                <c:pt idx="272">
                  <c:v>0.3276</c:v>
                </c:pt>
                <c:pt idx="273">
                  <c:v>0.32399</c:v>
                </c:pt>
                <c:pt idx="274">
                  <c:v>0.31999</c:v>
                </c:pt>
                <c:pt idx="275">
                  <c:v>0.31713999999999998</c:v>
                </c:pt>
                <c:pt idx="276">
                  <c:v>0.31620999999999999</c:v>
                </c:pt>
                <c:pt idx="277">
                  <c:v>0.31603999999999999</c:v>
                </c:pt>
                <c:pt idx="278">
                  <c:v>0.31483</c:v>
                </c:pt>
                <c:pt idx="279">
                  <c:v>0.31174000000000002</c:v>
                </c:pt>
                <c:pt idx="280">
                  <c:v>0.30752000000000002</c:v>
                </c:pt>
                <c:pt idx="281">
                  <c:v>0.30317</c:v>
                </c:pt>
                <c:pt idx="282">
                  <c:v>0.29887000000000002</c:v>
                </c:pt>
                <c:pt idx="283">
                  <c:v>0.29416999999999999</c:v>
                </c:pt>
                <c:pt idx="284">
                  <c:v>0.29008</c:v>
                </c:pt>
                <c:pt idx="285">
                  <c:v>0.28810000000000002</c:v>
                </c:pt>
                <c:pt idx="286">
                  <c:v>0.28847</c:v>
                </c:pt>
                <c:pt idx="287">
                  <c:v>0.28906999999999999</c:v>
                </c:pt>
                <c:pt idx="288">
                  <c:v>0.28747</c:v>
                </c:pt>
                <c:pt idx="289">
                  <c:v>0.28342000000000001</c:v>
                </c:pt>
                <c:pt idx="290">
                  <c:v>0.27838000000000002</c:v>
                </c:pt>
                <c:pt idx="291">
                  <c:v>0.27111000000000002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E-4E5A-B040-7FD92B23688C}"/>
            </c:ext>
          </c:extLst>
        </c:ser>
        <c:ser>
          <c:idx val="1"/>
          <c:order val="1"/>
          <c:tx>
            <c:strRef>
              <c:f>carb250C!$C$2</c:f>
              <c:strCache>
                <c:ptCount val="1"/>
                <c:pt idx="0">
                  <c:v>C1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carb250C!$C$3:$C$294</c:f>
              <c:numCache>
                <c:formatCode>General</c:formatCode>
                <c:ptCount val="292"/>
                <c:pt idx="0">
                  <c:v>2.6481661342686797E-5</c:v>
                </c:pt>
                <c:pt idx="1">
                  <c:v>4.498802698675762E-5</c:v>
                </c:pt>
                <c:pt idx="2">
                  <c:v>7.5451711327758462E-5</c:v>
                </c:pt>
                <c:pt idx="3">
                  <c:v>1.2492854153494271E-4</c:v>
                </c:pt>
                <c:pt idx="4">
                  <c:v>2.0420890337906556E-4</c:v>
                </c:pt>
                <c:pt idx="5">
                  <c:v>3.2953997486753056E-4</c:v>
                </c:pt>
                <c:pt idx="6">
                  <c:v>5.2500321535744923E-4</c:v>
                </c:pt>
                <c:pt idx="7">
                  <c:v>8.2572655223324279E-4</c:v>
                </c:pt>
                <c:pt idx="8">
                  <c:v>1.282126760341319E-3</c:v>
                </c:pt>
                <c:pt idx="9">
                  <c:v>1.9653780771406522E-3</c:v>
                </c:pt>
                <c:pt idx="10">
                  <c:v>2.9742788156970441E-3</c:v>
                </c:pt>
                <c:pt idx="11">
                  <c:v>4.4436278108581839E-3</c:v>
                </c:pt>
                <c:pt idx="12">
                  <c:v>6.5541156795466656E-3</c:v>
                </c:pt>
                <c:pt idx="13">
                  <c:v>9.5435720464566148E-3</c:v>
                </c:pt>
                <c:pt idx="14">
                  <c:v>1.3719182658131846E-2</c:v>
                </c:pt>
                <c:pt idx="15">
                  <c:v>1.9469999849540932E-2</c:v>
                </c:pt>
                <c:pt idx="16">
                  <c:v>2.7278726141605709E-2</c:v>
                </c:pt>
                <c:pt idx="17">
                  <c:v>3.7731376685041139E-2</c:v>
                </c:pt>
                <c:pt idx="18">
                  <c:v>5.1523059587055678E-2</c:v>
                </c:pt>
                <c:pt idx="19">
                  <c:v>6.945780682146771E-2</c:v>
                </c:pt>
                <c:pt idx="20">
                  <c:v>9.2440208248045871E-2</c:v>
                </c:pt>
                <c:pt idx="21">
                  <c:v>0.12145662032360217</c:v>
                </c:pt>
                <c:pt idx="22">
                  <c:v>0.15754401058207804</c:v>
                </c:pt>
                <c:pt idx="23">
                  <c:v>0.20174511600974071</c:v>
                </c:pt>
                <c:pt idx="24">
                  <c:v>0.25504956691780034</c:v>
                </c:pt>
                <c:pt idx="25">
                  <c:v>0.31832194437333</c:v>
                </c:pt>
                <c:pt idx="26">
                  <c:v>0.39221933160367622</c:v>
                </c:pt>
                <c:pt idx="27">
                  <c:v>0.47710266172782584</c:v>
                </c:pt>
                <c:pt idx="28">
                  <c:v>0.57294787307305617</c:v>
                </c:pt>
                <c:pt idx="29">
                  <c:v>0.67926433358487348</c:v>
                </c:pt>
                <c:pt idx="30">
                  <c:v>0.79502894283680547</c:v>
                </c:pt>
                <c:pt idx="31">
                  <c:v>0.91864453341508867</c:v>
                </c:pt>
                <c:pt idx="32">
                  <c:v>1.0479304949408315</c:v>
                </c:pt>
                <c:pt idx="33">
                  <c:v>1.1801518458784652</c:v>
                </c:pt>
                <c:pt idx="34">
                  <c:v>1.3120903134172854</c:v>
                </c:pt>
                <c:pt idx="35">
                  <c:v>1.4401575199150947</c:v>
                </c:pt>
                <c:pt idx="36">
                  <c:v>1.5605464192096148</c:v>
                </c:pt>
                <c:pt idx="37">
                  <c:v>1.6694130895259145</c:v>
                </c:pt>
                <c:pt idx="38">
                  <c:v>1.7630773459754041</c:v>
                </c:pt>
                <c:pt idx="39">
                  <c:v>1.8382278593813204</c:v>
                </c:pt>
                <c:pt idx="40">
                  <c:v>1.8921159656497513</c:v>
                </c:pt>
                <c:pt idx="41">
                  <c:v>1.9227223944375995</c:v>
                </c:pt>
                <c:pt idx="42">
                  <c:v>1.9288828286140201</c:v>
                </c:pt>
                <c:pt idx="43">
                  <c:v>1.9103614117159515</c:v>
                </c:pt>
                <c:pt idx="44">
                  <c:v>1.8678657338044462</c:v>
                </c:pt>
                <c:pt idx="45">
                  <c:v>1.8030019683374083</c:v>
                </c:pt>
                <c:pt idx="46">
                  <c:v>1.7181741254102407</c:v>
                </c:pt>
                <c:pt idx="47">
                  <c:v>1.616436230727768</c:v>
                </c:pt>
                <c:pt idx="48">
                  <c:v>1.5013100975082567</c:v>
                </c:pt>
                <c:pt idx="49">
                  <c:v>1.3765838270926687</c:v>
                </c:pt>
                <c:pt idx="50">
                  <c:v>1.2461070356250188</c:v>
                </c:pt>
                <c:pt idx="51">
                  <c:v>1.1135980483616958</c:v>
                </c:pt>
                <c:pt idx="52">
                  <c:v>0.98247611733792739</c:v>
                </c:pt>
                <c:pt idx="53">
                  <c:v>0.85572844969133133</c:v>
                </c:pt>
                <c:pt idx="54">
                  <c:v>0.7358179321108792</c:v>
                </c:pt>
                <c:pt idx="55">
                  <c:v>0.62463338447896732</c:v>
                </c:pt>
                <c:pt idx="56">
                  <c:v>0.52348042271474882</c:v>
                </c:pt>
                <c:pt idx="57">
                  <c:v>0.43310791920220287</c:v>
                </c:pt>
                <c:pt idx="58">
                  <c:v>0.35376285716881323</c:v>
                </c:pt>
                <c:pt idx="59">
                  <c:v>0.28526518310964427</c:v>
                </c:pt>
                <c:pt idx="60">
                  <c:v>0.2270940380287336</c:v>
                </c:pt>
                <c:pt idx="61">
                  <c:v>0.17847735634500153</c:v>
                </c:pt>
                <c:pt idx="62">
                  <c:v>0.13847805150322476</c:v>
                </c:pt>
                <c:pt idx="63">
                  <c:v>0.10607161749927364</c:v>
                </c:pt>
                <c:pt idx="64">
                  <c:v>8.0211726968177216E-2</c:v>
                </c:pt>
                <c:pt idx="65">
                  <c:v>5.9882092814888363E-2</c:v>
                </c:pt>
                <c:pt idx="66">
                  <c:v>4.4134326256059488E-2</c:v>
                </c:pt>
                <c:pt idx="67">
                  <c:v>3.211267323200722E-2</c:v>
                </c:pt>
                <c:pt idx="68">
                  <c:v>2.3067304411397448E-2</c:v>
                </c:pt>
                <c:pt idx="69">
                  <c:v>1.6358280902761334E-2</c:v>
                </c:pt>
                <c:pt idx="70">
                  <c:v>1.1452463178658556E-2</c:v>
                </c:pt>
                <c:pt idx="71">
                  <c:v>7.9155404860503358E-3</c:v>
                </c:pt>
                <c:pt idx="72">
                  <c:v>5.4011056539638247E-3</c:v>
                </c:pt>
                <c:pt idx="73">
                  <c:v>3.6383560673186582E-3</c:v>
                </c:pt>
                <c:pt idx="74">
                  <c:v>2.4196255011191036E-3</c:v>
                </c:pt>
                <c:pt idx="75">
                  <c:v>1.5885889411120608E-3</c:v>
                </c:pt>
                <c:pt idx="76">
                  <c:v>1.0296635633604528E-3</c:v>
                </c:pt>
                <c:pt idx="77">
                  <c:v>6.5886977062386753E-4</c:v>
                </c:pt>
                <c:pt idx="78">
                  <c:v>4.1622124867973548E-4</c:v>
                </c:pt>
                <c:pt idx="79">
                  <c:v>2.5957887216440927E-4</c:v>
                </c:pt>
                <c:pt idx="80">
                  <c:v>1.5982137486933825E-4</c:v>
                </c:pt>
                <c:pt idx="81">
                  <c:v>9.7145080273648954E-5</c:v>
                </c:pt>
                <c:pt idx="82">
                  <c:v>5.8294447221679836E-5</c:v>
                </c:pt>
                <c:pt idx="83">
                  <c:v>3.4534565263676475E-5</c:v>
                </c:pt>
                <c:pt idx="84">
                  <c:v>2.0197667851258545E-5</c:v>
                </c:pt>
                <c:pt idx="85">
                  <c:v>1.1661888547643362E-5</c:v>
                </c:pt>
                <c:pt idx="86">
                  <c:v>6.6474790149381921E-6</c:v>
                </c:pt>
                <c:pt idx="87">
                  <c:v>3.7408086293090422E-6</c:v>
                </c:pt>
                <c:pt idx="88">
                  <c:v>2.0782339515305347E-6</c:v>
                </c:pt>
                <c:pt idx="89">
                  <c:v>1.139839774525366E-6</c:v>
                </c:pt>
                <c:pt idx="90">
                  <c:v>6.1718250591040431E-7</c:v>
                </c:pt>
                <c:pt idx="91">
                  <c:v>3.2991634725202202E-7</c:v>
                </c:pt>
                <c:pt idx="92">
                  <c:v>1.7410630185551089E-7</c:v>
                </c:pt>
                <c:pt idx="93">
                  <c:v>9.0707996452360109E-8</c:v>
                </c:pt>
                <c:pt idx="94">
                  <c:v>4.6654880973743224E-8</c:v>
                </c:pt>
                <c:pt idx="95">
                  <c:v>2.3690216247818241E-8</c:v>
                </c:pt>
                <c:pt idx="96">
                  <c:v>1.187575945076046E-8</c:v>
                </c:pt>
                <c:pt idx="97">
                  <c:v>5.8772503046468292E-9</c:v>
                </c:pt>
                <c:pt idx="98">
                  <c:v>2.8714906733247597E-9</c:v>
                </c:pt>
                <c:pt idx="99">
                  <c:v>1.3850359967252184E-9</c:v>
                </c:pt>
                <c:pt idx="100">
                  <c:v>6.5953088731145345E-10</c:v>
                </c:pt>
                <c:pt idx="101">
                  <c:v>3.1004850800741016E-10</c:v>
                </c:pt>
                <c:pt idx="102">
                  <c:v>1.438946277887575E-10</c:v>
                </c:pt>
                <c:pt idx="103">
                  <c:v>6.5929524321658056E-11</c:v>
                </c:pt>
                <c:pt idx="104">
                  <c:v>2.9821929034636155E-11</c:v>
                </c:pt>
                <c:pt idx="105">
                  <c:v>1.331717020212025E-11</c:v>
                </c:pt>
                <c:pt idx="106">
                  <c:v>5.8709528987709354E-12</c:v>
                </c:pt>
                <c:pt idx="107">
                  <c:v>2.5552045364188083E-12</c:v>
                </c:pt>
                <c:pt idx="108">
                  <c:v>1.0979009765355598E-12</c:v>
                </c:pt>
                <c:pt idx="109">
                  <c:v>4.6571593790752694E-13</c:v>
                </c:pt>
                <c:pt idx="110">
                  <c:v>1.9502911860453039E-13</c:v>
                </c:pt>
                <c:pt idx="111">
                  <c:v>8.0630293971011776E-14</c:v>
                </c:pt>
                <c:pt idx="112">
                  <c:v>3.2909209941368947E-14</c:v>
                </c:pt>
                <c:pt idx="113">
                  <c:v>1.3260414422020097E-14</c:v>
                </c:pt>
                <c:pt idx="114">
                  <c:v>5.2749356487095092E-15</c:v>
                </c:pt>
                <c:pt idx="115">
                  <c:v>2.0715606958708034E-15</c:v>
                </c:pt>
                <c:pt idx="116">
                  <c:v>8.0315355673566547E-16</c:v>
                </c:pt>
                <c:pt idx="117">
                  <c:v>3.0741137914407201E-16</c:v>
                </c:pt>
                <c:pt idx="118">
                  <c:v>1.1616136842390058E-16</c:v>
                </c:pt>
                <c:pt idx="119">
                  <c:v>4.3333515932766959E-17</c:v>
                </c:pt>
                <c:pt idx="120">
                  <c:v>1.5959032662911206E-17</c:v>
                </c:pt>
                <c:pt idx="121">
                  <c:v>5.8024262262593219E-18</c:v>
                </c:pt>
                <c:pt idx="122">
                  <c:v>2.0827307020161223E-18</c:v>
                </c:pt>
                <c:pt idx="123">
                  <c:v>7.3803513717654314E-19</c:v>
                </c:pt>
                <c:pt idx="124">
                  <c:v>2.5819117033604788E-19</c:v>
                </c:pt>
                <c:pt idx="125">
                  <c:v>8.9171518318244788E-20</c:v>
                </c:pt>
                <c:pt idx="126">
                  <c:v>3.0404044855472036E-20</c:v>
                </c:pt>
                <c:pt idx="127">
                  <c:v>1.0234272952635304E-20</c:v>
                </c:pt>
                <c:pt idx="128">
                  <c:v>3.4009719851014664E-21</c:v>
                </c:pt>
                <c:pt idx="129">
                  <c:v>1.1157567973334738E-21</c:v>
                </c:pt>
                <c:pt idx="130">
                  <c:v>3.6137362809296843E-22</c:v>
                </c:pt>
                <c:pt idx="131">
                  <c:v>1.1554836335680272E-22</c:v>
                </c:pt>
                <c:pt idx="132">
                  <c:v>3.6474686584808113E-23</c:v>
                </c:pt>
                <c:pt idx="133">
                  <c:v>1.1366840528210395E-23</c:v>
                </c:pt>
                <c:pt idx="134">
                  <c:v>3.4971027539183718E-24</c:v>
                </c:pt>
                <c:pt idx="135">
                  <c:v>1.0621783550616318E-24</c:v>
                </c:pt>
                <c:pt idx="136">
                  <c:v>3.1849816096484227E-25</c:v>
                </c:pt>
                <c:pt idx="137">
                  <c:v>9.4283748070816253E-26</c:v>
                </c:pt>
                <c:pt idx="138">
                  <c:v>2.7554160026477954E-26</c:v>
                </c:pt>
                <c:pt idx="139">
                  <c:v>7.9498318311060186E-27</c:v>
                </c:pt>
                <c:pt idx="140">
                  <c:v>2.2643790863309211E-27</c:v>
                </c:pt>
                <c:pt idx="141">
                  <c:v>6.3673798142559147E-28</c:v>
                </c:pt>
                <c:pt idx="142">
                  <c:v>1.7676358675771388E-28</c:v>
                </c:pt>
                <c:pt idx="143">
                  <c:v>4.8444589731422394E-29</c:v>
                </c:pt>
                <c:pt idx="144">
                  <c:v>1.3107449317114161E-29</c:v>
                </c:pt>
                <c:pt idx="145">
                  <c:v>3.5011564661850509E-30</c:v>
                </c:pt>
                <c:pt idx="146">
                  <c:v>9.2326267865776874E-31</c:v>
                </c:pt>
                <c:pt idx="147">
                  <c:v>2.4035849094276521E-31</c:v>
                </c:pt>
                <c:pt idx="148">
                  <c:v>6.1775189308746416E-32</c:v>
                </c:pt>
                <c:pt idx="149">
                  <c:v>1.5674335166122276E-32</c:v>
                </c:pt>
                <c:pt idx="150">
                  <c:v>3.926310135318986E-33</c:v>
                </c:pt>
                <c:pt idx="151">
                  <c:v>9.709581265783075E-34</c:v>
                </c:pt>
                <c:pt idx="152">
                  <c:v>2.3704829105682039E-34</c:v>
                </c:pt>
                <c:pt idx="153">
                  <c:v>5.7133862377305954E-35</c:v>
                </c:pt>
                <c:pt idx="154">
                  <c:v>1.3594735671154802E-35</c:v>
                </c:pt>
                <c:pt idx="155">
                  <c:v>3.1935107260406951E-36</c:v>
                </c:pt>
                <c:pt idx="156">
                  <c:v>7.4060462249293593E-37</c:v>
                </c:pt>
                <c:pt idx="157">
                  <c:v>1.6956057688077371E-37</c:v>
                </c:pt>
                <c:pt idx="158">
                  <c:v>3.8325142684861273E-38</c:v>
                </c:pt>
                <c:pt idx="159">
                  <c:v>8.5519096358440904E-39</c:v>
                </c:pt>
                <c:pt idx="160">
                  <c:v>1.8839217231571102E-39</c:v>
                </c:pt>
                <c:pt idx="161">
                  <c:v>4.0971610223426761E-40</c:v>
                </c:pt>
                <c:pt idx="162">
                  <c:v>8.7967781391630433E-41</c:v>
                </c:pt>
                <c:pt idx="163">
                  <c:v>1.864595677879242E-41</c:v>
                </c:pt>
                <c:pt idx="164">
                  <c:v>3.901810160847434E-42</c:v>
                </c:pt>
                <c:pt idx="165">
                  <c:v>8.0606121600825554E-43</c:v>
                </c:pt>
                <c:pt idx="166">
                  <c:v>1.6439565817583746E-43</c:v>
                </c:pt>
                <c:pt idx="167">
                  <c:v>3.3100388341321546E-44</c:v>
                </c:pt>
                <c:pt idx="168">
                  <c:v>6.5795510767653804E-45</c:v>
                </c:pt>
                <c:pt idx="169">
                  <c:v>1.2911594083552703E-45</c:v>
                </c:pt>
                <c:pt idx="170">
                  <c:v>2.5014043085031033E-46</c:v>
                </c:pt>
                <c:pt idx="171">
                  <c:v>4.7841892491169204E-47</c:v>
                </c:pt>
                <c:pt idx="172">
                  <c:v>9.033441488763984E-48</c:v>
                </c:pt>
                <c:pt idx="173">
                  <c:v>1.6839087315014931E-48</c:v>
                </c:pt>
                <c:pt idx="174">
                  <c:v>3.0988766508263096E-49</c:v>
                </c:pt>
                <c:pt idx="175">
                  <c:v>5.6300267513591947E-50</c:v>
                </c:pt>
                <c:pt idx="176">
                  <c:v>1.0098039263698404E-50</c:v>
                </c:pt>
                <c:pt idx="177">
                  <c:v>1.7880681997559083E-51</c:v>
                </c:pt>
                <c:pt idx="178">
                  <c:v>3.1257305091945504E-52</c:v>
                </c:pt>
                <c:pt idx="179">
                  <c:v>5.3943536110908749E-53</c:v>
                </c:pt>
                <c:pt idx="180">
                  <c:v>9.1906815841010376E-54</c:v>
                </c:pt>
                <c:pt idx="181">
                  <c:v>1.5458824113862934E-54</c:v>
                </c:pt>
                <c:pt idx="182">
                  <c:v>2.5669985284998119E-55</c:v>
                </c:pt>
                <c:pt idx="183">
                  <c:v>4.2081887535872707E-56</c:v>
                </c:pt>
                <c:pt idx="184">
                  <c:v>6.8105977549893279E-57</c:v>
                </c:pt>
                <c:pt idx="185">
                  <c:v>1.0881673183028395E-57</c:v>
                </c:pt>
                <c:pt idx="186">
                  <c:v>1.7164318060450853E-58</c:v>
                </c:pt>
                <c:pt idx="187">
                  <c:v>2.6728701239113475E-59</c:v>
                </c:pt>
                <c:pt idx="188">
                  <c:v>4.1091272228849792E-60</c:v>
                </c:pt>
                <c:pt idx="189">
                  <c:v>6.2365117733853603E-61</c:v>
                </c:pt>
                <c:pt idx="190">
                  <c:v>9.3444626672051738E-62</c:v>
                </c:pt>
                <c:pt idx="191">
                  <c:v>1.3822523847546403E-62</c:v>
                </c:pt>
                <c:pt idx="192">
                  <c:v>2.0185559441455529E-63</c:v>
                </c:pt>
                <c:pt idx="193">
                  <c:v>2.9101452154014505E-64</c:v>
                </c:pt>
                <c:pt idx="194">
                  <c:v>4.1419891689227591E-65</c:v>
                </c:pt>
                <c:pt idx="195">
                  <c:v>5.8200093851331943E-66</c:v>
                </c:pt>
                <c:pt idx="196">
                  <c:v>8.0734440316989198E-67</c:v>
                </c:pt>
                <c:pt idx="197">
                  <c:v>1.1056417272243662E-67</c:v>
                </c:pt>
                <c:pt idx="198">
                  <c:v>1.4948252680431881E-68</c:v>
                </c:pt>
                <c:pt idx="199">
                  <c:v>1.9952019838647871E-69</c:v>
                </c:pt>
                <c:pt idx="200">
                  <c:v>2.6290795881625097E-70</c:v>
                </c:pt>
                <c:pt idx="201">
                  <c:v>3.4201174994207762E-71</c:v>
                </c:pt>
                <c:pt idx="202">
                  <c:v>4.3923682925378986E-72</c:v>
                </c:pt>
                <c:pt idx="203">
                  <c:v>5.5689958831014211E-73</c:v>
                </c:pt>
                <c:pt idx="204">
                  <c:v>6.9706852565810785E-74</c:v>
                </c:pt>
                <c:pt idx="205">
                  <c:v>8.6137939432935218E-75</c:v>
                </c:pt>
                <c:pt idx="206">
                  <c:v>1.050833504118466E-75</c:v>
                </c:pt>
                <c:pt idx="207">
                  <c:v>1.2655921476932573E-76</c:v>
                </c:pt>
                <c:pt idx="208">
                  <c:v>1.5047836366867755E-77</c:v>
                </c:pt>
                <c:pt idx="209">
                  <c:v>1.7663419206981933E-78</c:v>
                </c:pt>
                <c:pt idx="210">
                  <c:v>2.0468966738939826E-79</c:v>
                </c:pt>
                <c:pt idx="211">
                  <c:v>2.3417336262426755E-80</c:v>
                </c:pt>
                <c:pt idx="212">
                  <c:v>2.6448405337233902E-81</c:v>
                </c:pt>
                <c:pt idx="213">
                  <c:v>2.9490485325100523E-82</c:v>
                </c:pt>
                <c:pt idx="214">
                  <c:v>3.2462710245802401E-83</c:v>
                </c:pt>
                <c:pt idx="215">
                  <c:v>3.5278333283807359E-84</c:v>
                </c:pt>
                <c:pt idx="216">
                  <c:v>3.7848769969114118E-85</c:v>
                </c:pt>
                <c:pt idx="217">
                  <c:v>4.0088140264559808E-86</c:v>
                </c:pt>
                <c:pt idx="218">
                  <c:v>4.1917992569051043E-87</c:v>
                </c:pt>
                <c:pt idx="219">
                  <c:v>4.327185082445983E-88</c:v>
                </c:pt>
                <c:pt idx="220">
                  <c:v>4.4099218581225956E-89</c:v>
                </c:pt>
                <c:pt idx="221">
                  <c:v>4.4368704145169571E-90</c:v>
                </c:pt>
                <c:pt idx="222">
                  <c:v>4.4069997228138772E-91</c:v>
                </c:pt>
                <c:pt idx="223">
                  <c:v>4.3214523591068407E-92</c:v>
                </c:pt>
                <c:pt idx="224">
                  <c:v>4.1834719733782602E-93</c:v>
                </c:pt>
                <c:pt idx="225">
                  <c:v>3.9981991818312875E-94</c:v>
                </c:pt>
                <c:pt idx="226">
                  <c:v>3.7723537872505226E-95</c:v>
                </c:pt>
                <c:pt idx="227">
                  <c:v>3.5138307072489542E-96</c:v>
                </c:pt>
                <c:pt idx="228">
                  <c:v>3.2312434458333469E-97</c:v>
                </c:pt>
                <c:pt idx="229">
                  <c:v>2.9334517761622647E-98</c:v>
                </c:pt>
                <c:pt idx="230">
                  <c:v>2.6291093797395873E-99</c:v>
                </c:pt>
                <c:pt idx="231">
                  <c:v>2.3262628434578432E-100</c:v>
                </c:pt>
                <c:pt idx="232">
                  <c:v>2.0320263772152835E-101</c:v>
                </c:pt>
                <c:pt idx="233">
                  <c:v>1.7523478746871393E-102</c:v>
                </c:pt>
                <c:pt idx="234">
                  <c:v>1.4918726048845035E-103</c:v>
                </c:pt>
                <c:pt idx="235">
                  <c:v>1.2539019562034199E-104</c:v>
                </c:pt>
                <c:pt idx="236">
                  <c:v>1.0404371447518545E-105</c:v>
                </c:pt>
                <c:pt idx="237">
                  <c:v>8.5229226131423685E-107</c:v>
                </c:pt>
                <c:pt idx="238">
                  <c:v>6.8925776830918077E-108</c:v>
                </c:pt>
                <c:pt idx="239">
                  <c:v>5.5029456285329175E-109</c:v>
                </c:pt>
                <c:pt idx="240">
                  <c:v>4.3373972717906652E-110</c:v>
                </c:pt>
                <c:pt idx="241">
                  <c:v>3.3750764138138602E-111</c:v>
                </c:pt>
                <c:pt idx="242">
                  <c:v>2.5927368834075691E-112</c:v>
                </c:pt>
                <c:pt idx="243">
                  <c:v>1.9663177951986682E-113</c:v>
                </c:pt>
                <c:pt idx="244">
                  <c:v>1.4722087724069279E-114</c:v>
                </c:pt>
                <c:pt idx="245">
                  <c:v>1.0881919797124664E-115</c:v>
                </c:pt>
                <c:pt idx="246">
                  <c:v>7.9407599611224691E-117</c:v>
                </c:pt>
                <c:pt idx="247">
                  <c:v>5.7205665627215992E-118</c:v>
                </c:pt>
                <c:pt idx="248">
                  <c:v>4.068519916942784E-119</c:v>
                </c:pt>
                <c:pt idx="249">
                  <c:v>2.8566318715873206E-120</c:v>
                </c:pt>
                <c:pt idx="250">
                  <c:v>1.9801246771046157E-121</c:v>
                </c:pt>
                <c:pt idx="251">
                  <c:v>1.3550372147867629E-122</c:v>
                </c:pt>
                <c:pt idx="252">
                  <c:v>9.1544095378062726E-124</c:v>
                </c:pt>
                <c:pt idx="253">
                  <c:v>6.10562152607848E-125</c:v>
                </c:pt>
                <c:pt idx="254">
                  <c:v>4.0202202809646634E-126</c:v>
                </c:pt>
                <c:pt idx="255">
                  <c:v>2.6133058961287745E-127</c:v>
                </c:pt>
                <c:pt idx="256">
                  <c:v>1.6770695526209612E-128</c:v>
                </c:pt>
                <c:pt idx="257">
                  <c:v>1.0625082925081148E-129</c:v>
                </c:pt>
                <c:pt idx="258">
                  <c:v>6.6455971319074727E-131</c:v>
                </c:pt>
                <c:pt idx="259">
                  <c:v>4.1035158917896765E-132</c:v>
                </c:pt>
                <c:pt idx="260">
                  <c:v>2.5014893439174119E-133</c:v>
                </c:pt>
                <c:pt idx="261">
                  <c:v>1.5054336612183922E-134</c:v>
                </c:pt>
                <c:pt idx="262">
                  <c:v>8.9442723692709759E-136</c:v>
                </c:pt>
                <c:pt idx="263">
                  <c:v>5.2462482446626686E-137</c:v>
                </c:pt>
                <c:pt idx="264">
                  <c:v>3.0378972859805983E-138</c:v>
                </c:pt>
                <c:pt idx="265">
                  <c:v>1.736671841793145E-139</c:v>
                </c:pt>
                <c:pt idx="266">
                  <c:v>9.801281608953349E-141</c:v>
                </c:pt>
                <c:pt idx="267">
                  <c:v>5.4609525130301315E-142</c:v>
                </c:pt>
                <c:pt idx="268">
                  <c:v>3.0038231533799656E-143</c:v>
                </c:pt>
                <c:pt idx="269">
                  <c:v>1.6311757217377892E-144</c:v>
                </c:pt>
                <c:pt idx="270">
                  <c:v>8.7447533602735562E-146</c:v>
                </c:pt>
                <c:pt idx="271">
                  <c:v>4.6282286783306367E-147</c:v>
                </c:pt>
                <c:pt idx="272">
                  <c:v>2.4182571526878005E-148</c:v>
                </c:pt>
                <c:pt idx="273">
                  <c:v>1.2474139048368375E-149</c:v>
                </c:pt>
                <c:pt idx="274">
                  <c:v>6.3524185964171903E-151</c:v>
                </c:pt>
                <c:pt idx="275">
                  <c:v>3.1936554783543856E-152</c:v>
                </c:pt>
                <c:pt idx="276">
                  <c:v>1.5851028520346286E-153</c:v>
                </c:pt>
                <c:pt idx="277">
                  <c:v>7.7668918640907425E-155</c:v>
                </c:pt>
                <c:pt idx="278">
                  <c:v>3.7571410344913704E-156</c:v>
                </c:pt>
                <c:pt idx="279">
                  <c:v>1.794271524347069E-157</c:v>
                </c:pt>
                <c:pt idx="280">
                  <c:v>8.459394132099417E-159</c:v>
                </c:pt>
                <c:pt idx="281">
                  <c:v>3.9374112915461944E-160</c:v>
                </c:pt>
                <c:pt idx="282">
                  <c:v>1.8092672959539276E-161</c:v>
                </c:pt>
                <c:pt idx="283">
                  <c:v>8.207579753716268E-163</c:v>
                </c:pt>
                <c:pt idx="284">
                  <c:v>3.6757665207047244E-164</c:v>
                </c:pt>
                <c:pt idx="285">
                  <c:v>1.625178813522543E-165</c:v>
                </c:pt>
                <c:pt idx="286">
                  <c:v>7.0937326086686546E-167</c:v>
                </c:pt>
                <c:pt idx="287">
                  <c:v>3.056813228316136E-168</c:v>
                </c:pt>
                <c:pt idx="288">
                  <c:v>1.3004193464428628E-169</c:v>
                </c:pt>
                <c:pt idx="289">
                  <c:v>5.461580856509398E-171</c:v>
                </c:pt>
                <c:pt idx="290">
                  <c:v>2.2645073839934025E-172</c:v>
                </c:pt>
                <c:pt idx="291">
                  <c:v>9.2693555843366574E-174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E-4E5A-B040-7FD92B23688C}"/>
            </c:ext>
          </c:extLst>
        </c:ser>
        <c:ser>
          <c:idx val="2"/>
          <c:order val="2"/>
          <c:tx>
            <c:strRef>
              <c:f>carb250C!$D$2</c:f>
              <c:strCache>
                <c:ptCount val="1"/>
                <c:pt idx="0">
                  <c:v>C2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carb250C!$D$3:$D$294</c:f>
              <c:numCache>
                <c:formatCode>General</c:formatCode>
                <c:ptCount val="292"/>
                <c:pt idx="0">
                  <c:v>1.7997634568074241E-27</c:v>
                </c:pt>
                <c:pt idx="1">
                  <c:v>4.7741668035145636E-27</c:v>
                </c:pt>
                <c:pt idx="2">
                  <c:v>1.2569943628279022E-26</c:v>
                </c:pt>
                <c:pt idx="3">
                  <c:v>3.2849037852900218E-26</c:v>
                </c:pt>
                <c:pt idx="4">
                  <c:v>8.5205093897873735E-26</c:v>
                </c:pt>
                <c:pt idx="5">
                  <c:v>2.1936232845507422E-25</c:v>
                </c:pt>
                <c:pt idx="6">
                  <c:v>5.6054710960018095E-25</c:v>
                </c:pt>
                <c:pt idx="7">
                  <c:v>1.4217255553385365E-24</c:v>
                </c:pt>
                <c:pt idx="8">
                  <c:v>3.5790931737634031E-24</c:v>
                </c:pt>
                <c:pt idx="9">
                  <c:v>8.9430121581308819E-24</c:v>
                </c:pt>
                <c:pt idx="10">
                  <c:v>2.2179319654024077E-23</c:v>
                </c:pt>
                <c:pt idx="11">
                  <c:v>5.4596675853040734E-23</c:v>
                </c:pt>
                <c:pt idx="12">
                  <c:v>1.3339445118803428E-22</c:v>
                </c:pt>
                <c:pt idx="13">
                  <c:v>3.2349152712169827E-22</c:v>
                </c:pt>
                <c:pt idx="14">
                  <c:v>7.786488344644692E-22</c:v>
                </c:pt>
                <c:pt idx="15">
                  <c:v>1.860261284878825E-21</c:v>
                </c:pt>
                <c:pt idx="16">
                  <c:v>4.4112313971787545E-21</c:v>
                </c:pt>
                <c:pt idx="17">
                  <c:v>1.0382437231408436E-20</c:v>
                </c:pt>
                <c:pt idx="18">
                  <c:v>2.4254502485882759E-20</c:v>
                </c:pt>
                <c:pt idx="19">
                  <c:v>5.6239183834408059E-20</c:v>
                </c:pt>
                <c:pt idx="20">
                  <c:v>1.2943127528598803E-19</c:v>
                </c:pt>
                <c:pt idx="21">
                  <c:v>2.9566031371828205E-19</c:v>
                </c:pt>
                <c:pt idx="22">
                  <c:v>6.7034815540690562E-19</c:v>
                </c:pt>
                <c:pt idx="23">
                  <c:v>1.5085558250694061E-18</c:v>
                </c:pt>
                <c:pt idx="24">
                  <c:v>3.3695812728321376E-18</c:v>
                </c:pt>
                <c:pt idx="25">
                  <c:v>7.4704036313775921E-18</c:v>
                </c:pt>
                <c:pt idx="26">
                  <c:v>1.6438636104459003E-17</c:v>
                </c:pt>
                <c:pt idx="27">
                  <c:v>3.5903854727726209E-17</c:v>
                </c:pt>
                <c:pt idx="28">
                  <c:v>7.7834108687033775E-17</c:v>
                </c:pt>
                <c:pt idx="29">
                  <c:v>1.6747593732988772E-16</c:v>
                </c:pt>
                <c:pt idx="30">
                  <c:v>3.5767489635369247E-16</c:v>
                </c:pt>
                <c:pt idx="31">
                  <c:v>7.5819005749297656E-16</c:v>
                </c:pt>
                <c:pt idx="32">
                  <c:v>1.5952225943485684E-15</c:v>
                </c:pt>
                <c:pt idx="33">
                  <c:v>3.3313332665813429E-15</c:v>
                </c:pt>
                <c:pt idx="34">
                  <c:v>6.9050758466160002E-15</c:v>
                </c:pt>
                <c:pt idx="35">
                  <c:v>1.4206019521526554E-14</c:v>
                </c:pt>
                <c:pt idx="36">
                  <c:v>2.900881197831441E-14</c:v>
                </c:pt>
                <c:pt idx="37">
                  <c:v>5.8795090252409564E-14</c:v>
                </c:pt>
                <c:pt idx="38">
                  <c:v>1.1827848735521554E-13</c:v>
                </c:pt>
                <c:pt idx="39">
                  <c:v>2.3616962737313284E-13</c:v>
                </c:pt>
                <c:pt idx="40">
                  <c:v>4.6805394404368977E-13</c:v>
                </c:pt>
                <c:pt idx="41">
                  <c:v>9.2070681156407967E-13</c:v>
                </c:pt>
                <c:pt idx="42">
                  <c:v>1.7976303232197513E-12</c:v>
                </c:pt>
                <c:pt idx="43">
                  <c:v>3.4836378193311053E-12</c:v>
                </c:pt>
                <c:pt idx="44">
                  <c:v>6.7006848167340355E-12</c:v>
                </c:pt>
                <c:pt idx="45">
                  <c:v>1.2792604286702422E-11</c:v>
                </c:pt>
                <c:pt idx="46">
                  <c:v>2.4241100050885476E-11</c:v>
                </c:pt>
                <c:pt idx="47">
                  <c:v>4.5593114920494788E-11</c:v>
                </c:pt>
                <c:pt idx="48">
                  <c:v>8.5113761990151592E-11</c:v>
                </c:pt>
                <c:pt idx="49">
                  <c:v>1.5770806061388698E-10</c:v>
                </c:pt>
                <c:pt idx="50">
                  <c:v>2.9004245860715137E-10</c:v>
                </c:pt>
                <c:pt idx="51">
                  <c:v>5.2944743277239828E-10</c:v>
                </c:pt>
                <c:pt idx="52">
                  <c:v>9.5926300981100083E-10</c:v>
                </c:pt>
                <c:pt idx="53">
                  <c:v>1.7250676512010898E-9</c:v>
                </c:pt>
                <c:pt idx="54">
                  <c:v>3.0791308629999632E-9</c:v>
                </c:pt>
                <c:pt idx="55">
                  <c:v>5.4551129159634363E-9</c:v>
                </c:pt>
                <c:pt idx="56">
                  <c:v>9.5925246623870281E-9</c:v>
                </c:pt>
                <c:pt idx="57">
                  <c:v>1.6742321854632079E-8</c:v>
                </c:pt>
                <c:pt idx="58">
                  <c:v>2.9003608273985767E-8</c:v>
                </c:pt>
                <c:pt idx="59">
                  <c:v>4.9870297312701239E-8</c:v>
                </c:pt>
                <c:pt idx="60">
                  <c:v>8.5110955481727274E-8</c:v>
                </c:pt>
                <c:pt idx="61">
                  <c:v>1.4417254236754476E-7</c:v>
                </c:pt>
                <c:pt idx="62">
                  <c:v>2.4240034301140125E-7</c:v>
                </c:pt>
                <c:pt idx="63">
                  <c:v>4.0451765907308254E-7</c:v>
                </c:pt>
                <c:pt idx="64">
                  <c:v>6.700316577778474E-7</c:v>
                </c:pt>
                <c:pt idx="65">
                  <c:v>1.1015564112301089E-6</c:v>
                </c:pt>
                <c:pt idx="66">
                  <c:v>1.7975117764336392E-6</c:v>
                </c:pt>
                <c:pt idx="67">
                  <c:v>2.9113225777828181E-6</c:v>
                </c:pt>
                <c:pt idx="68">
                  <c:v>4.680179334972838E-6</c:v>
                </c:pt>
                <c:pt idx="69">
                  <c:v>7.4677237363798589E-6</c:v>
                </c:pt>
                <c:pt idx="70">
                  <c:v>1.1826808745615763E-5</c:v>
                </c:pt>
                <c:pt idx="71">
                  <c:v>1.859090307387223E-5</c:v>
                </c:pt>
                <c:pt idx="72">
                  <c:v>2.900594249673485E-5</c:v>
                </c:pt>
                <c:pt idx="73">
                  <c:v>4.4918687600829708E-5</c:v>
                </c:pt>
                <c:pt idx="74">
                  <c:v>6.9043169247686405E-5</c:v>
                </c:pt>
                <c:pt idx="75">
                  <c:v>1.0533385044048757E-4</c:v>
                </c:pt>
                <c:pt idx="76">
                  <c:v>1.5950297352233288E-4</c:v>
                </c:pt>
                <c:pt idx="77">
                  <c:v>2.397304440281113E-4</c:v>
                </c:pt>
                <c:pt idx="78">
                  <c:v>3.5762772334955301E-4</c:v>
                </c:pt>
                <c:pt idx="79">
                  <c:v>5.2953265651153826E-4</c:v>
                </c:pt>
                <c:pt idx="80">
                  <c:v>7.7822987919804235E-4</c:v>
                </c:pt>
                <c:pt idx="81">
                  <c:v>1.1352111178541597E-3</c:v>
                </c:pt>
                <c:pt idx="82">
                  <c:v>1.6436106731492852E-3</c:v>
                </c:pt>
                <c:pt idx="83">
                  <c:v>2.3619725819780607E-3</c:v>
                </c:pt>
                <c:pt idx="84">
                  <c:v>3.3690257730879672E-3</c:v>
                </c:pt>
                <c:pt idx="85">
                  <c:v>4.7696597253410284E-3</c:v>
                </c:pt>
                <c:pt idx="86">
                  <c:v>6.7023027688459308E-3</c:v>
                </c:pt>
                <c:pt idx="87">
                  <c:v>9.3479045808676567E-3</c:v>
                </c:pt>
                <c:pt idx="88">
                  <c:v>1.2940709285000861E-2</c:v>
                </c:pt>
                <c:pt idx="89">
                  <c:v>1.7780970981017209E-2</c:v>
                </c:pt>
                <c:pt idx="90">
                  <c:v>2.4249704329658277E-2</c:v>
                </c:pt>
                <c:pt idx="91">
                  <c:v>3.2825473883269833E-2</c:v>
                </c:pt>
                <c:pt idx="92">
                  <c:v>4.4103102679516434E-2</c:v>
                </c:pt>
                <c:pt idx="93">
                  <c:v>5.8814019953100281E-2</c:v>
                </c:pt>
                <c:pt idx="94">
                  <c:v>7.7847768467527764E-2</c:v>
                </c:pt>
                <c:pt idx="95">
                  <c:v>0.10227395563338133</c:v>
                </c:pt>
                <c:pt idx="96">
                  <c:v>0.13336366475259404</c:v>
                </c:pt>
                <c:pt idx="97">
                  <c:v>0.17260905347484784</c:v>
                </c:pt>
                <c:pt idx="98">
                  <c:v>0.22173957110097692</c:v>
                </c:pt>
                <c:pt idx="99">
                  <c:v>0.28273294536839344</c:v>
                </c:pt>
                <c:pt idx="100">
                  <c:v>0.3578188486626353</c:v>
                </c:pt>
                <c:pt idx="101">
                  <c:v>0.44947298347623388</c:v>
                </c:pt>
                <c:pt idx="102">
                  <c:v>0.56039926054700706</c:v>
                </c:pt>
                <c:pt idx="103">
                  <c:v>0.69349781430162583</c:v>
                </c:pt>
                <c:pt idx="104">
                  <c:v>0.85181684061948004</c:v>
                </c:pt>
                <c:pt idx="105">
                  <c:v>1.0384866774001162</c:v>
                </c:pt>
                <c:pt idx="106">
                  <c:v>1.2566351952771391</c:v>
                </c:pt>
                <c:pt idx="107">
                  <c:v>1.509284426943708</c:v>
                </c:pt>
                <c:pt idx="108">
                  <c:v>1.7992294248802816</c:v>
                </c:pt>
                <c:pt idx="109">
                  <c:v>2.1289015651676095</c:v>
                </c:pt>
                <c:pt idx="110">
                  <c:v>2.500219854986458</c:v>
                </c:pt>
                <c:pt idx="111">
                  <c:v>2.9144351783295943</c:v>
                </c:pt>
                <c:pt idx="112">
                  <c:v>3.3719737353852928</c:v>
                </c:pt>
                <c:pt idx="113">
                  <c:v>3.8722870897685144</c:v>
                </c:pt>
                <c:pt idx="114">
                  <c:v>4.4137171217447557</c:v>
                </c:pt>
                <c:pt idx="115">
                  <c:v>4.9933846847666148</c:v>
                </c:pt>
                <c:pt idx="116">
                  <c:v>5.6071107795378055</c:v>
                </c:pt>
                <c:pt idx="117">
                  <c:v>6.2493785200365286</c:v>
                </c:pt>
                <c:pt idx="118">
                  <c:v>6.9133430281390336</c:v>
                </c:pt>
                <c:pt idx="119">
                  <c:v>7.5908946577343253</c:v>
                </c:pt>
                <c:pt idx="120">
                  <c:v>8.2727786625074184</c:v>
                </c:pt>
                <c:pt idx="121">
                  <c:v>8.948771679710612</c:v>
                </c:pt>
                <c:pt idx="122">
                  <c:v>9.6079123474218306</c:v>
                </c:pt>
                <c:pt idx="123">
                  <c:v>10.238780186485466</c:v>
                </c:pt>
                <c:pt idx="124">
                  <c:v>10.829813769860031</c:v>
                </c:pt>
                <c:pt idx="125">
                  <c:v>11.369656393460197</c:v>
                </c:pt>
                <c:pt idx="126">
                  <c:v>11.847515170793551</c:v>
                </c:pt>
                <c:pt idx="127">
                  <c:v>12.253517892138523</c:v>
                </c:pt>
                <c:pt idx="128">
                  <c:v>12.579051269594061</c:v>
                </c:pt>
                <c:pt idx="129">
                  <c:v>12.817064427252715</c:v>
                </c:pt>
                <c:pt idx="130">
                  <c:v>12.962322718549776</c:v>
                </c:pt>
                <c:pt idx="131">
                  <c:v>13.011599115040287</c:v>
                </c:pt>
                <c:pt idx="132">
                  <c:v>12.963793394937136</c:v>
                </c:pt>
                <c:pt idx="133">
                  <c:v>12.819972983650109</c:v>
                </c:pt>
                <c:pt idx="134">
                  <c:v>12.583333329166676</c:v>
                </c:pt>
                <c:pt idx="135">
                  <c:v>12.259079866478006</c:v>
                </c:pt>
                <c:pt idx="136">
                  <c:v>11.854237660035174</c:v>
                </c:pt>
                <c:pt idx="137">
                  <c:v>11.377398445149879</c:v>
                </c:pt>
                <c:pt idx="138">
                  <c:v>10.838417784555453</c:v>
                </c:pt>
                <c:pt idx="139">
                  <c:v>10.2480772320711</c:v>
                </c:pt>
                <c:pt idx="140">
                  <c:v>9.6177276328972408</c:v>
                </c:pt>
                <c:pt idx="141">
                  <c:v>8.9589299429137768</c:v>
                </c:pt>
                <c:pt idx="142">
                  <c:v>8.2831092439152751</c:v>
                </c:pt>
                <c:pt idx="143">
                  <c:v>7.6012360622387725</c:v>
                </c:pt>
                <c:pt idx="144">
                  <c:v>6.9235468158701705</c:v>
                </c:pt>
                <c:pt idx="145">
                  <c:v>6.259312412737124</c:v>
                </c:pt>
                <c:pt idx="146">
                  <c:v>5.6166609173063202</c:v>
                </c:pt>
                <c:pt idx="147">
                  <c:v>5.0024570158636292</c:v>
                </c:pt>
                <c:pt idx="148">
                  <c:v>4.4222379525965669</c:v>
                </c:pt>
                <c:pt idx="149">
                  <c:v>3.8802028608175041</c:v>
                </c:pt>
                <c:pt idx="150">
                  <c:v>3.3792501192059912</c:v>
                </c:pt>
                <c:pt idx="151">
                  <c:v>2.9210556183622707</c:v>
                </c:pt>
                <c:pt idx="152">
                  <c:v>2.5061836759838689</c:v>
                </c:pt>
                <c:pt idx="153">
                  <c:v>2.134221790331889</c:v>
                </c:pt>
                <c:pt idx="154">
                  <c:v>1.8039304305838213</c:v>
                </c:pt>
                <c:pt idx="155">
                  <c:v>1.5133995552085378</c:v>
                </c:pt>
                <c:pt idx="156">
                  <c:v>1.2602044284316174</c:v>
                </c:pt>
                <c:pt idx="157">
                  <c:v>1.0415544602527615</c:v>
                </c:pt>
                <c:pt idx="158">
                  <c:v>0.85443011476833064</c:v>
                </c:pt>
                <c:pt idx="159">
                  <c:v>0.69570430836188035</c:v>
                </c:pt>
                <c:pt idx="160">
                  <c:v>0.56224606041605119</c:v>
                </c:pt>
                <c:pt idx="161">
                  <c:v>0.45100538925268613</c:v>
                </c:pt>
                <c:pt idx="162">
                  <c:v>0.35907951016490813</c:v>
                </c:pt>
                <c:pt idx="163">
                  <c:v>0.28376125671748309</c:v>
                </c:pt>
                <c:pt idx="164">
                  <c:v>0.2225712966205613</c:v>
                </c:pt>
                <c:pt idx="165">
                  <c:v>0.17327615206577615</c:v>
                </c:pt>
                <c:pt idx="166">
                  <c:v>0.13389427758942862</c:v>
                </c:pt>
                <c:pt idx="167">
                  <c:v>0.10269252206274071</c:v>
                </c:pt>
                <c:pt idx="168">
                  <c:v>7.8175236856873331E-2</c:v>
                </c:pt>
                <c:pt idx="169">
                  <c:v>5.9068123429133763E-2</c:v>
                </c:pt>
                <c:pt idx="170">
                  <c:v>4.429867372117343E-2</c:v>
                </c:pt>
                <c:pt idx="171">
                  <c:v>3.2974776166166606E-2</c:v>
                </c:pt>
                <c:pt idx="172">
                  <c:v>2.436276470202528E-2</c:v>
                </c:pt>
                <c:pt idx="173">
                  <c:v>1.7865898712862937E-2</c:v>
                </c:pt>
                <c:pt idx="174">
                  <c:v>1.3003993581097616E-2</c:v>
                </c:pt>
                <c:pt idx="175">
                  <c:v>9.3946846673676372E-3</c:v>
                </c:pt>
                <c:pt idx="176">
                  <c:v>6.7366076000091807E-3</c:v>
                </c:pt>
                <c:pt idx="177">
                  <c:v>4.7946165090515932E-3</c:v>
                </c:pt>
                <c:pt idx="178">
                  <c:v>3.3870381171978354E-3</c:v>
                </c:pt>
                <c:pt idx="179">
                  <c:v>2.3748701786283134E-3</c:v>
                </c:pt>
                <c:pt idx="180">
                  <c:v>1.6527731395004543E-3</c:v>
                </c:pt>
                <c:pt idx="181">
                  <c:v>1.1416689783453715E-3</c:v>
                </c:pt>
                <c:pt idx="182">
                  <c:v>7.8274578375799053E-4</c:v>
                </c:pt>
                <c:pt idx="183">
                  <c:v>5.3266585154499661E-4</c:v>
                </c:pt>
                <c:pt idx="184">
                  <c:v>3.5978458875691235E-4</c:v>
                </c:pt>
                <c:pt idx="185">
                  <c:v>2.412036301118624E-4</c:v>
                </c:pt>
                <c:pt idx="186">
                  <c:v>1.6050135563716237E-4</c:v>
                </c:pt>
                <c:pt idx="187">
                  <c:v>1.0600519576329983E-4</c:v>
                </c:pt>
                <c:pt idx="188">
                  <c:v>6.9491099316178236E-5</c:v>
                </c:pt>
                <c:pt idx="189">
                  <c:v>4.521523516252552E-5</c:v>
                </c:pt>
                <c:pt idx="190">
                  <c:v>2.9200748780340732E-5</c:v>
                </c:pt>
                <c:pt idx="191">
                  <c:v>1.8717884549110703E-5</c:v>
                </c:pt>
                <c:pt idx="192">
                  <c:v>1.190894042514474E-5</c:v>
                </c:pt>
                <c:pt idx="193">
                  <c:v>7.5204367556263187E-6</c:v>
                </c:pt>
                <c:pt idx="194">
                  <c:v>4.7137504424402836E-6</c:v>
                </c:pt>
                <c:pt idx="195">
                  <c:v>2.9325382888307816E-6</c:v>
                </c:pt>
                <c:pt idx="196">
                  <c:v>1.8108162304272952E-6</c:v>
                </c:pt>
                <c:pt idx="197">
                  <c:v>1.1098355907431807E-6</c:v>
                </c:pt>
                <c:pt idx="198">
                  <c:v>6.7514413532129825E-7</c:v>
                </c:pt>
                <c:pt idx="199">
                  <c:v>4.0765045678549345E-7</c:v>
                </c:pt>
                <c:pt idx="200">
                  <c:v>2.4430533407754884E-7</c:v>
                </c:pt>
                <c:pt idx="201">
                  <c:v>1.4532206066227382E-7</c:v>
                </c:pt>
                <c:pt idx="202">
                  <c:v>8.5799296696310318E-8</c:v>
                </c:pt>
                <c:pt idx="203">
                  <c:v>5.0279331004298182E-8</c:v>
                </c:pt>
                <c:pt idx="204">
                  <c:v>2.9244812097784135E-8</c:v>
                </c:pt>
                <c:pt idx="205">
                  <c:v>1.688347201424027E-8</c:v>
                </c:pt>
                <c:pt idx="206">
                  <c:v>9.6744942642125038E-9</c:v>
                </c:pt>
                <c:pt idx="207">
                  <c:v>5.5023519105003944E-9</c:v>
                </c:pt>
                <c:pt idx="208">
                  <c:v>3.1061472240546666E-9</c:v>
                </c:pt>
                <c:pt idx="209">
                  <c:v>1.7404008718541783E-9</c:v>
                </c:pt>
                <c:pt idx="210">
                  <c:v>9.6789919830941291E-10</c:v>
                </c:pt>
                <c:pt idx="211">
                  <c:v>5.3427462762990752E-10</c:v>
                </c:pt>
                <c:pt idx="212">
                  <c:v>2.9272010526060051E-10</c:v>
                </c:pt>
                <c:pt idx="213">
                  <c:v>1.5918206605485513E-10</c:v>
                </c:pt>
                <c:pt idx="214">
                  <c:v>8.5919017854230033E-11</c:v>
                </c:pt>
                <c:pt idx="215">
                  <c:v>4.6029690301827979E-11</c:v>
                </c:pt>
                <c:pt idx="216">
                  <c:v>2.4475996589155586E-11</c:v>
                </c:pt>
                <c:pt idx="217">
                  <c:v>1.2918030254149771E-11</c:v>
                </c:pt>
                <c:pt idx="218">
                  <c:v>6.7671498399978231E-12</c:v>
                </c:pt>
                <c:pt idx="219">
                  <c:v>3.5185916729749706E-12</c:v>
                </c:pt>
                <c:pt idx="220">
                  <c:v>1.8158732478320871E-12</c:v>
                </c:pt>
                <c:pt idx="221">
                  <c:v>9.3015595876087326E-13</c:v>
                </c:pt>
                <c:pt idx="222">
                  <c:v>4.729111970761266E-13</c:v>
                </c:pt>
                <c:pt idx="223">
                  <c:v>2.386475627530999E-13</c:v>
                </c:pt>
                <c:pt idx="224">
                  <c:v>1.1953304752105849E-13</c:v>
                </c:pt>
                <c:pt idx="225">
                  <c:v>5.9425461473600276E-14</c:v>
                </c:pt>
                <c:pt idx="226">
                  <c:v>2.9323156351567116E-14</c:v>
                </c:pt>
                <c:pt idx="227">
                  <c:v>1.4361587591150769E-14</c:v>
                </c:pt>
                <c:pt idx="228">
                  <c:v>6.9814843495696338E-15</c:v>
                </c:pt>
                <c:pt idx="229">
                  <c:v>3.3685784692351771E-15</c:v>
                </c:pt>
                <c:pt idx="230">
                  <c:v>1.6132406262970767E-15</c:v>
                </c:pt>
                <c:pt idx="231">
                  <c:v>7.6684080493114004E-16</c:v>
                </c:pt>
                <c:pt idx="232">
                  <c:v>3.6179691606301279E-16</c:v>
                </c:pt>
                <c:pt idx="233">
                  <c:v>1.6942523203034386E-16</c:v>
                </c:pt>
                <c:pt idx="234">
                  <c:v>7.8748973191274865E-17</c:v>
                </c:pt>
                <c:pt idx="235">
                  <c:v>3.6329991191625771E-17</c:v>
                </c:pt>
                <c:pt idx="236">
                  <c:v>1.6635630579319125E-17</c:v>
                </c:pt>
                <c:pt idx="237">
                  <c:v>7.5607838905805173E-18</c:v>
                </c:pt>
                <c:pt idx="238">
                  <c:v>3.4107348933254888E-18</c:v>
                </c:pt>
                <c:pt idx="239">
                  <c:v>1.5271534790074166E-18</c:v>
                </c:pt>
                <c:pt idx="240">
                  <c:v>6.786892802870431E-19</c:v>
                </c:pt>
                <c:pt idx="241">
                  <c:v>2.9937316977056562E-19</c:v>
                </c:pt>
                <c:pt idx="242">
                  <c:v>1.3107152242751298E-19</c:v>
                </c:pt>
                <c:pt idx="243">
                  <c:v>5.6958349259925679E-20</c:v>
                </c:pt>
                <c:pt idx="244">
                  <c:v>2.4567446947756707E-20</c:v>
                </c:pt>
                <c:pt idx="245">
                  <c:v>1.0517590113146159E-20</c:v>
                </c:pt>
                <c:pt idx="246">
                  <c:v>4.4691613952283606E-21</c:v>
                </c:pt>
                <c:pt idx="247">
                  <c:v>1.8849047889312851E-21</c:v>
                </c:pt>
                <c:pt idx="248">
                  <c:v>7.8905337035399436E-22</c:v>
                </c:pt>
                <c:pt idx="249">
                  <c:v>3.2785130959166541E-22</c:v>
                </c:pt>
                <c:pt idx="250">
                  <c:v>1.3520758275960707E-22</c:v>
                </c:pt>
                <c:pt idx="251">
                  <c:v>5.5345046479062609E-23</c:v>
                </c:pt>
                <c:pt idx="252">
                  <c:v>2.2485888181435689E-23</c:v>
                </c:pt>
                <c:pt idx="253">
                  <c:v>9.0676535589838912E-24</c:v>
                </c:pt>
                <c:pt idx="254">
                  <c:v>3.6293877876201325E-24</c:v>
                </c:pt>
                <c:pt idx="255">
                  <c:v>1.4418676907118077E-24</c:v>
                </c:pt>
                <c:pt idx="256">
                  <c:v>5.6855309658268763E-25</c:v>
                </c:pt>
                <c:pt idx="257">
                  <c:v>2.2252060413209309E-25</c:v>
                </c:pt>
                <c:pt idx="258">
                  <c:v>8.6441643147139342E-26</c:v>
                </c:pt>
                <c:pt idx="259">
                  <c:v>3.3329544562185521E-26</c:v>
                </c:pt>
                <c:pt idx="260">
                  <c:v>1.2755260332839223E-26</c:v>
                </c:pt>
                <c:pt idx="261">
                  <c:v>4.8451012469035411E-27</c:v>
                </c:pt>
                <c:pt idx="262">
                  <c:v>1.8267115255070278E-27</c:v>
                </c:pt>
                <c:pt idx="263">
                  <c:v>6.8358207055460316E-28</c:v>
                </c:pt>
                <c:pt idx="264">
                  <c:v>2.5390130889707949E-28</c:v>
                </c:pt>
                <c:pt idx="265">
                  <c:v>9.3603653099884866E-29</c:v>
                </c:pt>
                <c:pt idx="266">
                  <c:v>3.425107756706532E-29</c:v>
                </c:pt>
                <c:pt idx="267">
                  <c:v>1.2439681539202406E-29</c:v>
                </c:pt>
                <c:pt idx="268">
                  <c:v>4.4843331287472923E-30</c:v>
                </c:pt>
                <c:pt idx="269">
                  <c:v>1.6045012328565832E-30</c:v>
                </c:pt>
                <c:pt idx="270">
                  <c:v>5.6981755486583415E-31</c:v>
                </c:pt>
                <c:pt idx="271">
                  <c:v>2.008561697742719E-31</c:v>
                </c:pt>
                <c:pt idx="272">
                  <c:v>7.0272937940991517E-32</c:v>
                </c:pt>
                <c:pt idx="273">
                  <c:v>2.4403079062093688E-32</c:v>
                </c:pt>
                <c:pt idx="274">
                  <c:v>8.4111373606544391E-33</c:v>
                </c:pt>
                <c:pt idx="275">
                  <c:v>2.8775203657954836E-33</c:v>
                </c:pt>
                <c:pt idx="276">
                  <c:v>9.770924756236816E-34</c:v>
                </c:pt>
                <c:pt idx="277">
                  <c:v>3.2931120943056816E-34</c:v>
                </c:pt>
                <c:pt idx="278">
                  <c:v>1.1016177910940666E-34</c:v>
                </c:pt>
                <c:pt idx="279">
                  <c:v>3.6577073126496955E-35</c:v>
                </c:pt>
                <c:pt idx="280">
                  <c:v>1.2054259655716583E-35</c:v>
                </c:pt>
                <c:pt idx="281">
                  <c:v>3.942990366415658E-36</c:v>
                </c:pt>
                <c:pt idx="282">
                  <c:v>1.28016064536447E-36</c:v>
                </c:pt>
                <c:pt idx="283">
                  <c:v>4.1253120960176496E-37</c:v>
                </c:pt>
                <c:pt idx="284">
                  <c:v>1.3194797533309081E-37</c:v>
                </c:pt>
                <c:pt idx="285">
                  <c:v>4.188921609932222E-38</c:v>
                </c:pt>
                <c:pt idx="286">
                  <c:v>1.3199434279560712E-38</c:v>
                </c:pt>
                <c:pt idx="287">
                  <c:v>4.1282119338077834E-39</c:v>
                </c:pt>
                <c:pt idx="288">
                  <c:v>1.2815106924975846E-39</c:v>
                </c:pt>
                <c:pt idx="289">
                  <c:v>3.9485356686432612E-40</c:v>
                </c:pt>
                <c:pt idx="290">
                  <c:v>1.2075454311799844E-40</c:v>
                </c:pt>
                <c:pt idx="291">
                  <c:v>3.6654261581201444E-41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DE-4E5A-B040-7FD92B23688C}"/>
            </c:ext>
          </c:extLst>
        </c:ser>
        <c:ser>
          <c:idx val="3"/>
          <c:order val="3"/>
          <c:tx>
            <c:strRef>
              <c:f>carb250C!$E$2</c:f>
              <c:strCache>
                <c:ptCount val="1"/>
                <c:pt idx="0">
                  <c:v>C3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carb250C!$E$3:$E$294</c:f>
              <c:numCache>
                <c:formatCode>General</c:formatCode>
                <c:ptCount val="292"/>
                <c:pt idx="0">
                  <c:v>1.6469838967457397E-5</c:v>
                </c:pt>
                <c:pt idx="1">
                  <c:v>1.9152260823191257E-5</c:v>
                </c:pt>
                <c:pt idx="2">
                  <c:v>2.2249746589885675E-5</c:v>
                </c:pt>
                <c:pt idx="3">
                  <c:v>2.5822864563924048E-5</c:v>
                </c:pt>
                <c:pt idx="4">
                  <c:v>2.9940434101616773E-5</c:v>
                </c:pt>
                <c:pt idx="5">
                  <c:v>3.4680559483685245E-5</c:v>
                </c:pt>
                <c:pt idx="6">
                  <c:v>4.013178014073882E-5</c:v>
                </c:pt>
                <c:pt idx="7">
                  <c:v>4.6394348501887034E-5</c:v>
                </c:pt>
                <c:pt idx="8">
                  <c:v>5.3581647574639739E-5</c:v>
                </c:pt>
                <c:pt idx="9">
                  <c:v>6.1821761241981563E-5</c:v>
                </c:pt>
                <c:pt idx="10">
                  <c:v>7.1259211168637389E-5</c:v>
                </c:pt>
                <c:pt idx="11">
                  <c:v>8.2056875138912009E-5</c:v>
                </c:pt>
                <c:pt idx="12">
                  <c:v>9.4398102598062316E-5</c:v>
                </c:pt>
                <c:pt idx="13">
                  <c:v>1.0848904413189639E-4</c:v>
                </c:pt>
                <c:pt idx="14">
                  <c:v>1.2456121258809269E-4</c:v>
                </c:pt>
                <c:pt idx="15">
                  <c:v>1.4287429450936552E-4</c:v>
                </c:pt>
                <c:pt idx="16">
                  <c:v>1.6371923150358317E-4</c:v>
                </c:pt>
                <c:pt idx="17">
                  <c:v>1.8742159210851666E-4</c:v>
                </c:pt>
                <c:pt idx="18">
                  <c:v>2.1434525560690056E-4</c:v>
                </c:pt>
                <c:pt idx="19">
                  <c:v>2.4489643009738629E-4</c:v>
                </c:pt>
                <c:pt idx="20">
                  <c:v>2.7952802791364082E-4</c:v>
                </c:pt>
                <c:pt idx="21">
                  <c:v>3.1874442219075039E-4</c:v>
                </c:pt>
                <c:pt idx="22">
                  <c:v>3.6310660898702468E-4</c:v>
                </c:pt>
                <c:pt idx="23">
                  <c:v>4.1323779986054336E-4</c:v>
                </c:pt>
                <c:pt idx="24">
                  <c:v>4.6982947015200647E-4</c:v>
                </c:pt>
                <c:pt idx="25">
                  <c:v>5.3364788841576353E-4</c:v>
                </c:pt>
                <c:pt idx="26">
                  <c:v>6.0554115244490188E-4</c:v>
                </c:pt>
                <c:pt idx="27">
                  <c:v>6.8644675712817521E-4</c:v>
                </c:pt>
                <c:pt idx="28">
                  <c:v>7.7739971892903806E-4</c:v>
                </c:pt>
                <c:pt idx="29">
                  <c:v>8.7954128106187621E-4</c:v>
                </c:pt>
                <c:pt idx="30">
                  <c:v>9.9412822242805833E-4</c:v>
                </c:pt>
                <c:pt idx="31">
                  <c:v>1.1225427920344545E-3</c:v>
                </c:pt>
                <c:pt idx="32">
                  <c:v>1.2663032889184487E-3</c:v>
                </c:pt>
                <c:pt idx="33">
                  <c:v>1.4270753055150899E-3</c:v>
                </c:pt>
                <c:pt idx="34">
                  <c:v>1.6066836498922533E-3</c:v>
                </c:pt>
                <c:pt idx="35">
                  <c:v>1.8071249593175165E-3</c:v>
                </c:pt>
                <c:pt idx="36">
                  <c:v>2.0305810141755761E-3</c:v>
                </c:pt>
                <c:pt idx="37">
                  <c:v>2.2794327572979315E-3</c:v>
                </c:pt>
                <c:pt idx="38">
                  <c:v>2.5562750192698867E-3</c:v>
                </c:pt>
                <c:pt idx="39">
                  <c:v>2.8639319452177128E-3</c:v>
                </c:pt>
                <c:pt idx="40">
                  <c:v>3.2054731129286494E-3</c:v>
                </c:pt>
                <c:pt idx="41">
                  <c:v>3.5842303258984839E-3</c:v>
                </c:pt>
                <c:pt idx="42">
                  <c:v>4.0038150580199404E-3</c:v>
                </c:pt>
                <c:pt idx="43">
                  <c:v>4.468136519109267E-3</c:v>
                </c:pt>
                <c:pt idx="44">
                  <c:v>4.9814203023120134E-3</c:v>
                </c:pt>
                <c:pt idx="45">
                  <c:v>5.5482275656324898E-3</c:v>
                </c:pt>
                <c:pt idx="46">
                  <c:v>6.1734746904007565E-3</c:v>
                </c:pt>
                <c:pt idx="47">
                  <c:v>6.8624533494413414E-3</c:v>
                </c:pt>
                <c:pt idx="48">
                  <c:v>7.6208509070602578E-3</c:v>
                </c:pt>
                <c:pt idx="49">
                  <c:v>8.4547710617525647E-3</c:v>
                </c:pt>
                <c:pt idx="50">
                  <c:v>9.370754630791775E-3</c:v>
                </c:pt>
                <c:pt idx="51">
                  <c:v>1.0375800363645014E-2</c:v>
                </c:pt>
                <c:pt idx="52">
                  <c:v>1.1477385658524237E-2</c:v>
                </c:pt>
                <c:pt idx="53">
                  <c:v>1.2683487043405798E-2</c:v>
                </c:pt>
                <c:pt idx="54">
                  <c:v>1.4002600269611521E-2</c:v>
                </c:pt>
                <c:pt idx="55">
                  <c:v>1.5443759852637993E-2</c:v>
                </c:pt>
                <c:pt idx="56">
                  <c:v>1.701655788145438E-2</c:v>
                </c:pt>
                <c:pt idx="57">
                  <c:v>1.8731161904080026E-2</c:v>
                </c:pt>
                <c:pt idx="58">
                  <c:v>2.0598331684033459E-2</c:v>
                </c:pt>
                <c:pt idx="59">
                  <c:v>2.2629434609353401E-2</c:v>
                </c:pt>
                <c:pt idx="60">
                  <c:v>2.4836459523485746E-2</c:v>
                </c:pt>
                <c:pt idx="61">
                  <c:v>2.7232028735569309E-2</c:v>
                </c:pt>
                <c:pt idx="62">
                  <c:v>2.9829407956713627E-2</c:v>
                </c:pt>
                <c:pt idx="63">
                  <c:v>3.2642513898923149E-2</c:v>
                </c:pt>
                <c:pt idx="64">
                  <c:v>3.5685919264577315E-2</c:v>
                </c:pt>
                <c:pt idx="65">
                  <c:v>3.8974854847019451E-2</c:v>
                </c:pt>
                <c:pt idx="66">
                  <c:v>4.252520845703877E-2</c:v>
                </c:pt>
                <c:pt idx="67">
                  <c:v>4.6353520386058514E-2</c:v>
                </c:pt>
                <c:pt idx="68">
                  <c:v>5.0476975114865132E-2</c:v>
                </c:pt>
                <c:pt idx="69">
                  <c:v>5.4913388976940911E-2</c:v>
                </c:pt>
                <c:pt idx="70">
                  <c:v>5.9681193488089118E-2</c:v>
                </c:pt>
                <c:pt idx="71">
                  <c:v>6.4799414059259847E-2</c:v>
                </c:pt>
                <c:pt idx="72">
                  <c:v>7.028764381748584E-2</c:v>
                </c:pt>
                <c:pt idx="73">
                  <c:v>7.6166012270783401E-2</c:v>
                </c:pt>
                <c:pt idx="74">
                  <c:v>8.2455148566931064E-2</c:v>
                </c:pt>
                <c:pt idx="75">
                  <c:v>8.9176139113337174E-2</c:v>
                </c:pt>
                <c:pt idx="76">
                  <c:v>9.6350479345873902E-2</c:v>
                </c:pt>
                <c:pt idx="77">
                  <c:v>0.10400001945867356</c:v>
                </c:pt>
                <c:pt idx="78">
                  <c:v>0.11214690393452695</c:v>
                </c:pt>
                <c:pt idx="79">
                  <c:v>0.12081350474672457</c:v>
                </c:pt>
                <c:pt idx="80">
                  <c:v>0.13002234813794031</c:v>
                </c:pt>
                <c:pt idx="81">
                  <c:v>0.13979603492004658</c:v>
                </c:pt>
                <c:pt idx="82">
                  <c:v>0.15015715428048648</c:v>
                </c:pt>
                <c:pt idx="83">
                  <c:v>0.16112819112591176</c:v>
                </c:pt>
                <c:pt idx="84">
                  <c:v>0.17273142704206004</c:v>
                </c:pt>
                <c:pt idx="85">
                  <c:v>0.18498883500008995</c:v>
                </c:pt>
                <c:pt idx="86">
                  <c:v>0.19792196799358561</c:v>
                </c:pt>
                <c:pt idx="87">
                  <c:v>0.21155184184687517</c:v>
                </c:pt>
                <c:pt idx="88">
                  <c:v>0.2258988124938506</c:v>
                </c:pt>
                <c:pt idx="89">
                  <c:v>0.24098244808675201</c:v>
                </c:pt>
                <c:pt idx="90">
                  <c:v>0.25682139635594931</c:v>
                </c:pt>
                <c:pt idx="91">
                  <c:v>0.27343324770415067</c:v>
                </c:pt>
                <c:pt idx="92">
                  <c:v>0.29083439458118793</c:v>
                </c:pt>
                <c:pt idx="93">
                  <c:v>0.30903988774800745</c:v>
                </c:pt>
                <c:pt idx="94">
                  <c:v>0.32806329010016494</c:v>
                </c:pt>
                <c:pt idx="95">
                  <c:v>0.34791652878135543</c:v>
                </c:pt>
                <c:pt idx="96">
                  <c:v>0.36860974637567917</c:v>
                </c:pt>
                <c:pt idx="97">
                  <c:v>0.39015115202278039</c:v>
                </c:pt>
                <c:pt idx="98">
                  <c:v>0.41254687335203288</c:v>
                </c:pt>
                <c:pt idx="99">
                  <c:v>0.43580081017990552</c:v>
                </c:pt>
                <c:pt idx="100">
                  <c:v>0.4599144909578331</c:v>
                </c:pt>
                <c:pt idx="101">
                  <c:v>0.48488693299568936</c:v>
                </c:pt>
                <c:pt idx="102">
                  <c:v>0.51071450751762693</c:v>
                </c:pt>
                <c:pt idx="103">
                  <c:v>0.53739081063201166</c:v>
                </c:pt>
                <c:pt idx="104">
                  <c:v>0.56490654131480689</c:v>
                </c:pt>
                <c:pt idx="105">
                  <c:v>0.59324938751551037</c:v>
                </c:pt>
                <c:pt idx="106">
                  <c:v>0.6224039214961089</c:v>
                </c:pt>
                <c:pt idx="107">
                  <c:v>0.65235150550601051</c:v>
                </c:pt>
                <c:pt idx="108">
                  <c:v>0.68307020887918868</c:v>
                </c:pt>
                <c:pt idx="109">
                  <c:v>0.71453473761347597</c:v>
                </c:pt>
                <c:pt idx="110">
                  <c:v>0.74671637745586539</c:v>
                </c:pt>
                <c:pt idx="111">
                  <c:v>0.77958295147165013</c:v>
                </c:pt>
                <c:pt idx="112">
                  <c:v>0.81309879301920052</c:v>
                </c:pt>
                <c:pt idx="113">
                  <c:v>0.84722473498619555</c:v>
                </c:pt>
                <c:pt idx="114">
                  <c:v>0.88191811606730364</c:v>
                </c:pt>
                <c:pt idx="115">
                  <c:v>0.91713280477793035</c:v>
                </c:pt>
                <c:pt idx="116">
                  <c:v>0.95281924180403477</c:v>
                </c:pt>
                <c:pt idx="117">
                  <c:v>0.98892450118464437</c:v>
                </c:pt>
                <c:pt idx="118">
                  <c:v>1.025392370712124</c:v>
                </c:pt>
                <c:pt idx="119">
                  <c:v>1.0621634518161525</c:v>
                </c:pt>
                <c:pt idx="120">
                  <c:v>1.0991752790715161</c:v>
                </c:pt>
                <c:pt idx="121">
                  <c:v>1.1363624593380788</c:v>
                </c:pt>
                <c:pt idx="122">
                  <c:v>1.1736568304046349</c:v>
                </c:pt>
                <c:pt idx="123">
                  <c:v>1.2109876388678262</c:v>
                </c:pt>
                <c:pt idx="124">
                  <c:v>1.2482817368339998</c:v>
                </c:pt>
                <c:pt idx="125">
                  <c:v>1.2854637968870548</c:v>
                </c:pt>
                <c:pt idx="126">
                  <c:v>1.3224565446201435</c:v>
                </c:pt>
                <c:pt idx="127">
                  <c:v>1.3591810078849027</c:v>
                </c:pt>
                <c:pt idx="128">
                  <c:v>1.3955567817699854</c:v>
                </c:pt>
                <c:pt idx="129">
                  <c:v>1.4315023081823808</c:v>
                </c:pt>
                <c:pt idx="130">
                  <c:v>1.4669351687717063</c:v>
                </c:pt>
                <c:pt idx="131">
                  <c:v>1.5017723898106532</c:v>
                </c:pt>
                <c:pt idx="132">
                  <c:v>1.535930757525362</c:v>
                </c:pt>
                <c:pt idx="133">
                  <c:v>1.5693271422589807</c:v>
                </c:pt>
                <c:pt idx="134">
                  <c:v>1.6018788297512165</c:v>
                </c:pt>
                <c:pt idx="135">
                  <c:v>1.6335038577274636</c:v>
                </c:pt>
                <c:pt idx="136">
                  <c:v>1.6641213559141472</c:v>
                </c:pt>
                <c:pt idx="137">
                  <c:v>1.6936518875332061</c:v>
                </c:pt>
                <c:pt idx="138">
                  <c:v>1.7220177902790155</c:v>
                </c:pt>
                <c:pt idx="139">
                  <c:v>1.7491435147462251</c:v>
                </c:pt>
                <c:pt idx="140">
                  <c:v>1.7749559582575749</c:v>
                </c:pt>
                <c:pt idx="141">
                  <c:v>1.7993847920371964</c:v>
                </c:pt>
                <c:pt idx="142">
                  <c:v>1.8223627796874988</c:v>
                </c:pt>
                <c:pt idx="143">
                  <c:v>1.8438260849566743</c:v>
                </c:pt>
                <c:pt idx="144">
                  <c:v>1.8637145668290565</c:v>
                </c:pt>
                <c:pt idx="145">
                  <c:v>1.8819720600319401</c:v>
                </c:pt>
                <c:pt idx="146">
                  <c:v>1.8985466391296231</c:v>
                </c:pt>
                <c:pt idx="147">
                  <c:v>1.9133908644679112</c:v>
                </c:pt>
                <c:pt idx="148">
                  <c:v>1.9264620083394766</c:v>
                </c:pt>
                <c:pt idx="149">
                  <c:v>1.9377222598614756</c:v>
                </c:pt>
                <c:pt idx="150">
                  <c:v>1.9471389071907883</c:v>
                </c:pt>
                <c:pt idx="151">
                  <c:v>1.9546844958480321</c:v>
                </c:pt>
                <c:pt idx="152">
                  <c:v>1.9603369620779645</c:v>
                </c:pt>
                <c:pt idx="153">
                  <c:v>1.9640797403396737</c:v>
                </c:pt>
                <c:pt idx="154">
                  <c:v>1.9659018441936602</c:v>
                </c:pt>
                <c:pt idx="155">
                  <c:v>1.9657979200330498</c:v>
                </c:pt>
                <c:pt idx="156">
                  <c:v>1.9637682732911663</c:v>
                </c:pt>
                <c:pt idx="157">
                  <c:v>1.9598188669459018</c:v>
                </c:pt>
                <c:pt idx="158">
                  <c:v>1.9539612923311458</c:v>
                </c:pt>
                <c:pt idx="159">
                  <c:v>1.9462127124552246</c:v>
                </c:pt>
                <c:pt idx="160">
                  <c:v>1.9365957782142738</c:v>
                </c:pt>
                <c:pt idx="161">
                  <c:v>1.9251385180729952</c:v>
                </c:pt>
                <c:pt idx="162">
                  <c:v>1.9118742019647648</c:v>
                </c:pt>
                <c:pt idx="163">
                  <c:v>1.8968411803359873</c:v>
                </c:pt>
                <c:pt idx="164">
                  <c:v>1.880082699424432</c:v>
                </c:pt>
                <c:pt idx="165">
                  <c:v>1.8616466940166605</c:v>
                </c:pt>
                <c:pt idx="166">
                  <c:v>1.8415855590742192</c:v>
                </c:pt>
                <c:pt idx="167">
                  <c:v>1.8199559017508937</c:v>
                </c:pt>
                <c:pt idx="168">
                  <c:v>1.796818275442867</c:v>
                </c:pt>
                <c:pt idx="169">
                  <c:v>1.7722368976192413</c:v>
                </c:pt>
                <c:pt idx="170">
                  <c:v>1.7462793532712275</c:v>
                </c:pt>
                <c:pt idx="171">
                  <c:v>1.7190162858937885</c:v>
                </c:pt>
                <c:pt idx="172">
                  <c:v>1.690521077973149</c:v>
                </c:pt>
                <c:pt idx="173">
                  <c:v>1.6608695229970578</c:v>
                </c:pt>
                <c:pt idx="174">
                  <c:v>1.6301394910318334</c:v>
                </c:pt>
                <c:pt idx="175">
                  <c:v>1.5984105899210799</c:v>
                </c:pt>
                <c:pt idx="176">
                  <c:v>1.5657638241556764</c:v>
                </c:pt>
                <c:pt idx="177">
                  <c:v>1.5322812534435331</c:v>
                </c:pt>
                <c:pt idx="178">
                  <c:v>1.4980456529711639</c:v>
                </c:pt>
                <c:pt idx="179">
                  <c:v>1.4631401772979451</c:v>
                </c:pt>
                <c:pt idx="180">
                  <c:v>1.4276480297587388</c:v>
                </c:pt>
                <c:pt idx="181">
                  <c:v>1.3916521391722441</c:v>
                </c:pt>
                <c:pt idx="182">
                  <c:v>1.3552348455619549</c:v>
                </c:pt>
                <c:pt idx="183">
                  <c:v>1.3184775964950135</c:v>
                </c:pt>
                <c:pt idx="184">
                  <c:v>1.2814606555327017</c:v>
                </c:pt>
                <c:pt idx="185">
                  <c:v>1.2442628241660398</c:v>
                </c:pt>
                <c:pt idx="186">
                  <c:v>1.206961178482203</c:v>
                </c:pt>
                <c:pt idx="187">
                  <c:v>1.1696308216735702</c:v>
                </c:pt>
                <c:pt idx="188">
                  <c:v>1.1323446533624761</c:v>
                </c:pt>
                <c:pt idx="189">
                  <c:v>1.0951731565725262</c:v>
                </c:pt>
                <c:pt idx="190">
                  <c:v>1.0581842030329645</c:v>
                </c:pt>
                <c:pt idx="191">
                  <c:v>1.021442877357398</c:v>
                </c:pt>
                <c:pt idx="192">
                  <c:v>0.98501132049343221</c:v>
                </c:pt>
                <c:pt idx="193">
                  <c:v>0.94894859269673204</c:v>
                </c:pt>
                <c:pt idx="194">
                  <c:v>0.9133105561428585</c:v>
                </c:pt>
                <c:pt idx="195">
                  <c:v>0.87814977715404541</c:v>
                </c:pt>
                <c:pt idx="196">
                  <c:v>0.84351544788694022</c:v>
                </c:pt>
                <c:pt idx="197">
                  <c:v>0.80945332720216701</c:v>
                </c:pt>
                <c:pt idx="198">
                  <c:v>0.77600570031823923</c:v>
                </c:pt>
                <c:pt idx="199">
                  <c:v>0.7432113567416494</c:v>
                </c:pt>
                <c:pt idx="200">
                  <c:v>0.71110558586248074</c:v>
                </c:pt>
                <c:pt idx="201">
                  <c:v>0.679720189511275</c:v>
                </c:pt>
                <c:pt idx="202">
                  <c:v>0.64908351068851011</c:v>
                </c:pt>
                <c:pt idx="203">
                  <c:v>0.61922047760327981</c:v>
                </c:pt>
                <c:pt idx="204">
                  <c:v>0.59015266209284956</c:v>
                </c:pt>
                <c:pt idx="205">
                  <c:v>0.56189835143981426</c:v>
                </c:pt>
                <c:pt idx="206">
                  <c:v>0.5344726325586272</c:v>
                </c:pt>
                <c:pt idx="207">
                  <c:v>0.50788748748826329</c:v>
                </c:pt>
                <c:pt idx="208">
                  <c:v>0.48215189910252026</c:v>
                </c:pt>
                <c:pt idx="209">
                  <c:v>0.45727196593374847</c:v>
                </c:pt>
                <c:pt idx="210">
                  <c:v>0.43325102499927814</c:v>
                </c:pt>
                <c:pt idx="211">
                  <c:v>0.41008978152209163</c:v>
                </c:pt>
                <c:pt idx="212">
                  <c:v>0.3877864444479221</c:v>
                </c:pt>
                <c:pt idx="213">
                  <c:v>0.36633686667939824</c:v>
                </c:pt>
                <c:pt idx="214">
                  <c:v>0.3457346889735749</c:v>
                </c:pt>
                <c:pt idx="215">
                  <c:v>0.32597148648154772</c:v>
                </c:pt>
                <c:pt idx="216">
                  <c:v>0.3070369169472324</c:v>
                </c:pt>
                <c:pt idx="217">
                  <c:v>0.288918869626136</c:v>
                </c:pt>
                <c:pt idx="218">
                  <c:v>0.27160361403337185</c:v>
                </c:pt>
                <c:pt idx="219">
                  <c:v>0.2550759476826106</c:v>
                </c:pt>
                <c:pt idx="220">
                  <c:v>0.23931934203342384</c:v>
                </c:pt>
                <c:pt idx="221">
                  <c:v>0.22431608592289579</c:v>
                </c:pt>
                <c:pt idx="222">
                  <c:v>0.21004742581780059</c:v>
                </c:pt>
                <c:pt idx="223">
                  <c:v>0.19649370228542676</c:v>
                </c:pt>
                <c:pt idx="224">
                  <c:v>0.18363448214366546</c:v>
                </c:pt>
                <c:pt idx="225">
                  <c:v>0.17144868581368522</c:v>
                </c:pt>
                <c:pt idx="226">
                  <c:v>0.15991470946085309</c:v>
                </c:pt>
                <c:pt idx="227">
                  <c:v>0.14901054157101096</c:v>
                </c:pt>
                <c:pt idx="228">
                  <c:v>0.13871387366932411</c:v>
                </c:pt>
                <c:pt idx="229">
                  <c:v>0.12900220494725262</c:v>
                </c:pt>
                <c:pt idx="230">
                  <c:v>0.11985294061938485</c:v>
                </c:pt>
                <c:pt idx="231">
                  <c:v>0.11124348388557412</c:v>
                </c:pt>
                <c:pt idx="232">
                  <c:v>0.10315132142476204</c:v>
                </c:pt>
                <c:pt idx="233">
                  <c:v>9.5554102394799251E-2</c:v>
                </c:pt>
                <c:pt idx="234">
                  <c:v>8.8429710957301108E-2</c:v>
                </c:pt>
                <c:pt idx="235">
                  <c:v>8.1756332387950312E-2</c:v>
                </c:pt>
                <c:pt idx="236">
                  <c:v>7.5512512870564125E-2</c:v>
                </c:pt>
                <c:pt idx="237">
                  <c:v>6.9677213107624619E-2</c:v>
                </c:pt>
                <c:pt idx="238">
                  <c:v>6.4229855910784547E-2</c:v>
                </c:pt>
                <c:pt idx="239">
                  <c:v>5.915036796212194E-2</c:v>
                </c:pt>
                <c:pt idx="240">
                  <c:v>5.4419215960662244E-2</c:v>
                </c:pt>
                <c:pt idx="241">
                  <c:v>5.0017437388980707E-2</c:v>
                </c:pt>
                <c:pt idx="242">
                  <c:v>4.5926666151644216E-2</c:v>
                </c:pt>
                <c:pt idx="243">
                  <c:v>4.2129153350964003E-2</c:v>
                </c:pt>
                <c:pt idx="244">
                  <c:v>3.8607783476152506E-2</c:v>
                </c:pt>
                <c:pt idx="245">
                  <c:v>3.5346086289669641E-2</c:v>
                </c:pt>
                <c:pt idx="246">
                  <c:v>3.2328244699473929E-2</c:v>
                </c:pt>
                <c:pt idx="247">
                  <c:v>2.953909890825324E-2</c:v>
                </c:pt>
                <c:pt idx="248">
                  <c:v>2.6964147130688308E-2</c:v>
                </c:pt>
                <c:pt idx="249">
                  <c:v>2.4589543167601095E-2</c:v>
                </c:pt>
                <c:pt idx="250">
                  <c:v>2.2402091121663331E-2</c:v>
                </c:pt>
                <c:pt idx="251">
                  <c:v>2.0389237533392054E-2</c:v>
                </c:pt>
                <c:pt idx="252">
                  <c:v>1.8539061208642498E-2</c:v>
                </c:pt>
                <c:pt idx="253">
                  <c:v>1.6840260999925756E-2</c:v>
                </c:pt>
                <c:pt idx="254">
                  <c:v>1.5282141793822887E-2</c:v>
                </c:pt>
                <c:pt idx="255">
                  <c:v>1.3854598945730337E-2</c:v>
                </c:pt>
                <c:pt idx="256">
                  <c:v>1.2548101391332434E-2</c:v>
                </c:pt>
                <c:pt idx="257">
                  <c:v>1.1353673651730021E-2</c:v>
                </c:pt>
                <c:pt idx="258">
                  <c:v>1.026287693622137E-2</c:v>
                </c:pt>
                <c:pt idx="259">
                  <c:v>9.2677895334838736E-3</c:v>
                </c:pt>
                <c:pt idx="260">
                  <c:v>8.3609866684843069E-3</c:v>
                </c:pt>
                <c:pt idx="261">
                  <c:v>7.5355199889798122E-3</c:v>
                </c:pt>
                <c:pt idx="262">
                  <c:v>6.7848968320788228E-3</c:v>
                </c:pt>
                <c:pt idx="263">
                  <c:v>6.1030594081150722E-3</c:v>
                </c:pt>
                <c:pt idx="264">
                  <c:v>5.484364026143957E-3</c:v>
                </c:pt>
                <c:pt idx="265">
                  <c:v>4.9235604727782406E-3</c:v>
                </c:pt>
                <c:pt idx="266">
                  <c:v>4.4157716439112704E-3</c:v>
                </c:pt>
                <c:pt idx="267">
                  <c:v>3.9564735171896803E-3</c:v>
                </c:pt>
                <c:pt idx="268">
                  <c:v>3.5414755419425439E-3</c:v>
                </c:pt>
                <c:pt idx="269">
                  <c:v>3.1669015126895772E-3</c:v>
                </c:pt>
                <c:pt idx="270">
                  <c:v>2.8291709823669445E-3</c:v>
                </c:pt>
                <c:pt idx="271">
                  <c:v>2.5249812620467644E-3</c:v>
                </c:pt>
                <c:pt idx="272">
                  <c:v>2.25129004519861E-3</c:v>
                </c:pt>
                <c:pt idx="273">
                  <c:v>2.0052986864540472E-3</c:v>
                </c:pt>
                <c:pt idx="274">
                  <c:v>1.7844361573883351E-3</c:v>
                </c:pt>
                <c:pt idx="275">
                  <c:v>1.5863436950197417E-3</c:v>
                </c:pt>
                <c:pt idx="276">
                  <c:v>1.4088601525353928E-3</c:v>
                </c:pt>
                <c:pt idx="277">
                  <c:v>1.2500080561667884E-3</c:v>
                </c:pt>
                <c:pt idx="278">
                  <c:v>1.1079803671381454E-3</c:v>
                </c:pt>
                <c:pt idx="279">
                  <c:v>9.8112794317347296E-4</c:v>
                </c:pt>
                <c:pt idx="280">
                  <c:v>8.6794769014782787E-4</c:v>
                </c:pt>
                <c:pt idx="281">
                  <c:v>7.6707139107680248E-4</c:v>
                </c:pt>
                <c:pt idx="282">
                  <c:v>6.7725519672643254E-4</c:v>
                </c:pt>
                <c:pt idx="283">
                  <c:v>5.9736975966289514E-4</c:v>
                </c:pt>
                <c:pt idx="284">
                  <c:v>5.263909915165137E-4</c:v>
                </c:pt>
                <c:pt idx="285">
                  <c:v>4.6339142157621405E-4</c:v>
                </c:pt>
                <c:pt idx="286">
                  <c:v>4.075321335273386E-4</c:v>
                </c:pt>
                <c:pt idx="287">
                  <c:v>3.5805525616684812E-4</c:v>
                </c:pt>
                <c:pt idx="288">
                  <c:v>3.1427698324497312E-4</c:v>
                </c:pt>
                <c:pt idx="289">
                  <c:v>2.7558109716207987E-4</c:v>
                </c:pt>
                <c:pt idx="290">
                  <c:v>2.4141297106556085E-4</c:v>
                </c:pt>
                <c:pt idx="291">
                  <c:v>2.1127402391688571E-4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DE-4E5A-B040-7FD92B23688C}"/>
            </c:ext>
          </c:extLst>
        </c:ser>
        <c:ser>
          <c:idx val="4"/>
          <c:order val="4"/>
          <c:tx>
            <c:strRef>
              <c:f>carb250C!$F$2</c:f>
              <c:strCache>
                <c:ptCount val="1"/>
                <c:pt idx="0">
                  <c:v>C4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carb250C!$F$3:$F$294</c:f>
              <c:numCache>
                <c:formatCode>General</c:formatCode>
                <c:ptCount val="292"/>
                <c:pt idx="0">
                  <c:v>9.4031002870883664E-6</c:v>
                </c:pt>
                <c:pt idx="1">
                  <c:v>1.0341231399910939E-5</c:v>
                </c:pt>
                <c:pt idx="2">
                  <c:v>1.1368224546179478E-5</c:v>
                </c:pt>
                <c:pt idx="3">
                  <c:v>1.2492007293059618E-5</c:v>
                </c:pt>
                <c:pt idx="4">
                  <c:v>1.3721165852663654E-5</c:v>
                </c:pt>
                <c:pt idx="5">
                  <c:v>1.5064995192664027E-5</c:v>
                </c:pt>
                <c:pt idx="6">
                  <c:v>1.6533552541813369E-5</c:v>
                </c:pt>
                <c:pt idx="7">
                  <c:v>1.81377144842847E-5</c:v>
                </c:pt>
                <c:pt idx="8">
                  <c:v>1.988923784481918E-5</c:v>
                </c:pt>
                <c:pt idx="9">
                  <c:v>2.1800824574826948E-5</c:v>
                </c:pt>
                <c:pt idx="10">
                  <c:v>2.388619085780822E-5</c:v>
                </c:pt>
                <c:pt idx="11">
                  <c:v>2.6160140660718204E-5</c:v>
                </c:pt>
                <c:pt idx="12">
                  <c:v>2.8638643966163589E-5</c:v>
                </c:pt>
                <c:pt idx="13">
                  <c:v>3.1338919928556614E-5</c:v>
                </c:pt>
                <c:pt idx="14">
                  <c:v>3.4279525205533376E-5</c:v>
                </c:pt>
                <c:pt idx="15">
                  <c:v>3.7480447724023587E-5</c:v>
                </c:pt>
                <c:pt idx="16">
                  <c:v>4.0963206148305817E-5</c:v>
                </c:pt>
                <c:pt idx="17">
                  <c:v>4.4750955325140559E-5</c:v>
                </c:pt>
                <c:pt idx="18">
                  <c:v>4.8868597988608555E-5</c:v>
                </c:pt>
                <c:pt idx="19">
                  <c:v>5.3342903014531137E-5</c:v>
                </c:pt>
                <c:pt idx="20">
                  <c:v>5.820263052126665E-5</c:v>
                </c:pt>
                <c:pt idx="21">
                  <c:v>6.3478664120196287E-5</c:v>
                </c:pt>
                <c:pt idx="22">
                  <c:v>6.9204150625282223E-5</c:v>
                </c:pt>
                <c:pt idx="23">
                  <c:v>7.5414647536625889E-5</c:v>
                </c:pt>
                <c:pt idx="24">
                  <c:v>8.2148278617908598E-5</c:v>
                </c:pt>
                <c:pt idx="25">
                  <c:v>8.9445897891890635E-5</c:v>
                </c:pt>
                <c:pt idx="26">
                  <c:v>9.7351262381697204E-5</c:v>
                </c:pt>
                <c:pt idx="27">
                  <c:v>1.0591121392835009E-4</c:v>
                </c:pt>
                <c:pt idx="28">
                  <c:v>1.1517587041683383E-4</c:v>
                </c:pt>
                <c:pt idx="29">
                  <c:v>1.2519882674381889E-4</c:v>
                </c:pt>
                <c:pt idx="30">
                  <c:v>1.3603736585991846E-4</c:v>
                </c:pt>
                <c:pt idx="31">
                  <c:v>1.4775268021792617E-4</c:v>
                </c:pt>
                <c:pt idx="32">
                  <c:v>1.604101039557873E-4</c:v>
                </c:pt>
                <c:pt idx="33">
                  <c:v>1.7407935613896998E-4</c:v>
                </c:pt>
                <c:pt idx="34">
                  <c:v>1.8883479538135754E-4</c:v>
                </c:pt>
                <c:pt idx="35">
                  <c:v>2.0475568615662757E-4</c:v>
                </c:pt>
                <c:pt idx="36">
                  <c:v>2.2192647710325944E-4</c:v>
                </c:pt>
                <c:pt idx="37">
                  <c:v>2.4043709161565991E-4</c:v>
                </c:pt>
                <c:pt idx="38">
                  <c:v>2.6038323100134901E-4</c:v>
                </c:pt>
                <c:pt idx="39">
                  <c:v>2.8186669046955927E-4</c:v>
                </c:pt>
                <c:pt idx="40">
                  <c:v>3.0499568819986956E-4</c:v>
                </c:pt>
                <c:pt idx="41">
                  <c:v>3.2988520772051779E-4</c:v>
                </c:pt>
                <c:pt idx="42">
                  <c:v>3.5665735380467753E-4</c:v>
                </c:pt>
                <c:pt idx="43">
                  <c:v>3.8544172206914741E-4</c:v>
                </c:pt>
                <c:pt idx="44">
                  <c:v>4.163757824334657E-4</c:v>
                </c:pt>
                <c:pt idx="45">
                  <c:v>4.4960527656833925E-4</c:v>
                </c:pt>
                <c:pt idx="46">
                  <c:v>4.8528462943031987E-4</c:v>
                </c:pt>
                <c:pt idx="47">
                  <c:v>5.2357737494480026E-4</c:v>
                </c:pt>
                <c:pt idx="48">
                  <c:v>5.6465659586155082E-4</c:v>
                </c:pt>
                <c:pt idx="49">
                  <c:v>6.0870537776601885E-4</c:v>
                </c:pt>
                <c:pt idx="50">
                  <c:v>6.5591727718546718E-4</c:v>
                </c:pt>
                <c:pt idx="51">
                  <c:v>7.0649680368156621E-4</c:v>
                </c:pt>
                <c:pt idx="52">
                  <c:v>7.6065991577028925E-4</c:v>
                </c:pt>
                <c:pt idx="53">
                  <c:v>8.1863453045573993E-4</c:v>
                </c:pt>
                <c:pt idx="54">
                  <c:v>8.8066104610690327E-4</c:v>
                </c:pt>
                <c:pt idx="55">
                  <c:v>9.4699287834510391E-4</c:v>
                </c:pt>
                <c:pt idx="56">
                  <c:v>1.0178970085452886E-3</c:v>
                </c:pt>
                <c:pt idx="57">
                  <c:v>1.0936545444859397E-3</c:v>
                </c:pt>
                <c:pt idx="58">
                  <c:v>1.1745612926105941E-3</c:v>
                </c:pt>
                <c:pt idx="59">
                  <c:v>1.2609283412885798E-3</c:v>
                </c:pt>
                <c:pt idx="60">
                  <c:v>1.3530826543836168E-3</c:v>
                </c:pt>
                <c:pt idx="61">
                  <c:v>1.4513676743565494E-3</c:v>
                </c:pt>
                <c:pt idx="62">
                  <c:v>1.55614393404263E-3</c:v>
                </c:pt>
                <c:pt idx="63">
                  <c:v>1.6677896761546061E-3</c:v>
                </c:pt>
                <c:pt idx="64">
                  <c:v>1.7867014794704257E-3</c:v>
                </c:pt>
                <c:pt idx="65">
                  <c:v>1.9132948905688399E-3</c:v>
                </c:pt>
                <c:pt idx="66">
                  <c:v>2.0480050598776691E-3</c:v>
                </c:pt>
                <c:pt idx="67">
                  <c:v>2.1912873806981458E-3</c:v>
                </c:pt>
                <c:pt idx="68">
                  <c:v>2.3436181297648356E-3</c:v>
                </c:pt>
                <c:pt idx="69">
                  <c:v>2.5054951077942396E-3</c:v>
                </c:pt>
                <c:pt idx="70">
                  <c:v>2.6774382783667306E-3</c:v>
                </c:pt>
                <c:pt idx="71">
                  <c:v>2.8599904033760519E-3</c:v>
                </c:pt>
                <c:pt idx="72">
                  <c:v>3.0537176731686229E-3</c:v>
                </c:pt>
                <c:pt idx="73">
                  <c:v>3.2592103293816346E-3</c:v>
                </c:pt>
                <c:pt idx="74">
                  <c:v>3.4770832783747774E-3</c:v>
                </c:pt>
                <c:pt idx="75">
                  <c:v>3.7079766930357009E-3</c:v>
                </c:pt>
                <c:pt idx="76">
                  <c:v>3.9525566006244238E-3</c:v>
                </c:pt>
                <c:pt idx="77">
                  <c:v>4.2115154542074987E-3</c:v>
                </c:pt>
                <c:pt idx="78">
                  <c:v>4.4855726851187917E-3</c:v>
                </c:pt>
                <c:pt idx="79">
                  <c:v>4.7754752337713932E-3</c:v>
                </c:pt>
                <c:pt idx="80">
                  <c:v>5.08199805603427E-3</c:v>
                </c:pt>
                <c:pt idx="81">
                  <c:v>5.4059446022789925E-3</c:v>
                </c:pt>
                <c:pt idx="82">
                  <c:v>5.7481472660963137E-3</c:v>
                </c:pt>
                <c:pt idx="83">
                  <c:v>6.1094677995802227E-3</c:v>
                </c:pt>
                <c:pt idx="84">
                  <c:v>6.4907976919793536E-3</c:v>
                </c:pt>
                <c:pt idx="85">
                  <c:v>6.8930585084223204E-3</c:v>
                </c:pt>
                <c:pt idx="86">
                  <c:v>7.3172021853358006E-3</c:v>
                </c:pt>
                <c:pt idx="87">
                  <c:v>7.7642112790925234E-3</c:v>
                </c:pt>
                <c:pt idx="88">
                  <c:v>8.2350991643513633E-3</c:v>
                </c:pt>
                <c:pt idx="89">
                  <c:v>8.7309101784844717E-3</c:v>
                </c:pt>
                <c:pt idx="90">
                  <c:v>9.2527197084269989E-3</c:v>
                </c:pt>
                <c:pt idx="91">
                  <c:v>9.8016342162348426E-3</c:v>
                </c:pt>
                <c:pt idx="92">
                  <c:v>1.0378791199595373E-2</c:v>
                </c:pt>
                <c:pt idx="93">
                  <c:v>1.0985359083505754E-2</c:v>
                </c:pt>
                <c:pt idx="94">
                  <c:v>1.162253703931483E-2</c:v>
                </c:pt>
                <c:pt idx="95">
                  <c:v>1.2291554727317185E-2</c:v>
                </c:pt>
                <c:pt idx="96">
                  <c:v>1.2993671959093954E-2</c:v>
                </c:pt>
                <c:pt idx="97">
                  <c:v>1.3730178275813593E-2</c:v>
                </c:pt>
                <c:pt idx="98">
                  <c:v>1.4502392438739088E-2</c:v>
                </c:pt>
                <c:pt idx="99">
                  <c:v>1.5311661828235798E-2</c:v>
                </c:pt>
                <c:pt idx="100">
                  <c:v>1.6159361747637286E-2</c:v>
                </c:pt>
                <c:pt idx="101">
                  <c:v>1.704689462840582E-2</c:v>
                </c:pt>
                <c:pt idx="102">
                  <c:v>1.7975689133120001E-2</c:v>
                </c:pt>
                <c:pt idx="103">
                  <c:v>1.8947199152935301E-2</c:v>
                </c:pt>
                <c:pt idx="104">
                  <c:v>1.9962902696293829E-2</c:v>
                </c:pt>
                <c:pt idx="105">
                  <c:v>2.1024300665808942E-2</c:v>
                </c:pt>
                <c:pt idx="106">
                  <c:v>2.2132915520417896E-2</c:v>
                </c:pt>
                <c:pt idx="107">
                  <c:v>2.3290289820082213E-2</c:v>
                </c:pt>
                <c:pt idx="108">
                  <c:v>2.4497984650521974E-2</c:v>
                </c:pt>
                <c:pt idx="109">
                  <c:v>2.5757577925694771E-2</c:v>
                </c:pt>
                <c:pt idx="110">
                  <c:v>2.707066256597648E-2</c:v>
                </c:pt>
                <c:pt idx="111">
                  <c:v>2.8438844550264748E-2</c:v>
                </c:pt>
                <c:pt idx="112">
                  <c:v>2.986374084051201E-2</c:v>
                </c:pt>
                <c:pt idx="113">
                  <c:v>3.1346977177498583E-2</c:v>
                </c:pt>
                <c:pt idx="114">
                  <c:v>3.2890185746980979E-2</c:v>
                </c:pt>
                <c:pt idx="115">
                  <c:v>3.4495002715693918E-2</c:v>
                </c:pt>
                <c:pt idx="116">
                  <c:v>3.616306563704659E-2</c:v>
                </c:pt>
                <c:pt idx="117">
                  <c:v>3.7896010726735679E-2</c:v>
                </c:pt>
                <c:pt idx="118">
                  <c:v>3.9695470008895173E-2</c:v>
                </c:pt>
                <c:pt idx="119">
                  <c:v>4.1563068333820757E-2</c:v>
                </c:pt>
                <c:pt idx="120">
                  <c:v>4.3500420268738439E-2</c:v>
                </c:pt>
                <c:pt idx="121">
                  <c:v>4.5509126863536281E-2</c:v>
                </c:pt>
                <c:pt idx="122">
                  <c:v>4.7590772293841094E-2</c:v>
                </c:pt>
                <c:pt idx="123">
                  <c:v>4.9746920384299564E-2</c:v>
                </c:pt>
                <c:pt idx="124">
                  <c:v>5.1979111015412249E-2</c:v>
                </c:pt>
                <c:pt idx="125">
                  <c:v>5.4288856417769829E-2</c:v>
                </c:pt>
                <c:pt idx="126">
                  <c:v>5.6677637358052244E-2</c:v>
                </c:pt>
                <c:pt idx="127">
                  <c:v>5.9146899221668763E-2</c:v>
                </c:pt>
                <c:pt idx="128">
                  <c:v>6.1698047997444154E-2</c:v>
                </c:pt>
                <c:pt idx="129">
                  <c:v>6.433244617028544E-2</c:v>
                </c:pt>
                <c:pt idx="130">
                  <c:v>6.7051408528297926E-2</c:v>
                </c:pt>
                <c:pt idx="131">
                  <c:v>6.9856197891353791E-2</c:v>
                </c:pt>
                <c:pt idx="132">
                  <c:v>7.2748020768651098E-2</c:v>
                </c:pt>
                <c:pt idx="133">
                  <c:v>7.5728022953331697E-2</c:v>
                </c:pt>
                <c:pt idx="134">
                  <c:v>7.8797285062753519E-2</c:v>
                </c:pt>
                <c:pt idx="135">
                  <c:v>8.1956818033531428E-2</c:v>
                </c:pt>
                <c:pt idx="136">
                  <c:v>8.5207558580970941E-2</c:v>
                </c:pt>
                <c:pt idx="137">
                  <c:v>8.8550364633016257E-2</c:v>
                </c:pt>
                <c:pt idx="138">
                  <c:v>9.1986010749318628E-2</c:v>
                </c:pt>
                <c:pt idx="139">
                  <c:v>9.5515183536497503E-2</c:v>
                </c:pt>
                <c:pt idx="140">
                  <c:v>9.9138477071114658E-2</c:v>
                </c:pt>
                <c:pt idx="141">
                  <c:v>0.10285638834230919</c:v>
                </c:pt>
                <c:pt idx="142">
                  <c:v>0.10666931272644216</c:v>
                </c:pt>
                <c:pt idx="143">
                  <c:v>0.1105775395064766</c:v>
                </c:pt>
                <c:pt idx="144">
                  <c:v>0.11458124744916595</c:v>
                </c:pt>
                <c:pt idx="145">
                  <c:v>0.11868050045343888</c:v>
                </c:pt>
                <c:pt idx="146">
                  <c:v>0.12287524328365149</c:v>
                </c:pt>
                <c:pt idx="147">
                  <c:v>0.12716529740162361</c:v>
                </c:pt>
                <c:pt idx="148">
                  <c:v>0.1315503569115834</c:v>
                </c:pt>
                <c:pt idx="149">
                  <c:v>0.13602998463231344</c:v>
                </c:pt>
                <c:pt idx="150">
                  <c:v>0.14060360831091417</c:v>
                </c:pt>
                <c:pt idx="151">
                  <c:v>0.14527051699268306</c:v>
                </c:pt>
                <c:pt idx="152">
                  <c:v>0.15002985756164153</c:v>
                </c:pt>
                <c:pt idx="153">
                  <c:v>0.15488063146622721</c:v>
                </c:pt>
                <c:pt idx="154">
                  <c:v>0.15982169164460658</c:v>
                </c:pt>
                <c:pt idx="155">
                  <c:v>0.16485173966394781</c:v>
                </c:pt>
                <c:pt idx="156">
                  <c:v>0.1699693230878285</c:v>
                </c:pt>
                <c:pt idx="157">
                  <c:v>0.17517283308573023</c:v>
                </c:pt>
                <c:pt idx="158">
                  <c:v>0.18046050229830152</c:v>
                </c:pt>
                <c:pt idx="159">
                  <c:v>0.18583040297173736</c:v>
                </c:pt>
                <c:pt idx="160">
                  <c:v>0.19128044537424341</c:v>
                </c:pt>
                <c:pt idx="161">
                  <c:v>0.19680837650710906</c:v>
                </c:pt>
                <c:pt idx="162">
                  <c:v>0.20241177912242145</c:v>
                </c:pt>
                <c:pt idx="163">
                  <c:v>0.20808807105889909</c:v>
                </c:pt>
                <c:pt idx="164">
                  <c:v>0.21383450490671871</c:v>
                </c:pt>
                <c:pt idx="165">
                  <c:v>0.21964816801154949</c:v>
                </c:pt>
                <c:pt idx="166">
                  <c:v>0.2255259828272945</c:v>
                </c:pt>
                <c:pt idx="167">
                  <c:v>0.2314647076262745</c:v>
                </c:pt>
                <c:pt idx="168">
                  <c:v>0.23746093757477266</c:v>
                </c:pt>
                <c:pt idx="169">
                  <c:v>0.24351110618099417</c:v>
                </c:pt>
                <c:pt idx="170">
                  <c:v>0.24961148712158326</c:v>
                </c:pt>
                <c:pt idx="171">
                  <c:v>0.25575819645188258</c:v>
                </c:pt>
                <c:pt idx="172">
                  <c:v>0.26194719520412219</c:v>
                </c:pt>
                <c:pt idx="173">
                  <c:v>0.26817429237668577</c:v>
                </c:pt>
                <c:pt idx="174">
                  <c:v>0.27443514831652877</c:v>
                </c:pt>
                <c:pt idx="175">
                  <c:v>0.28072527849571211</c:v>
                </c:pt>
                <c:pt idx="176">
                  <c:v>0.28704005768187851</c:v>
                </c:pt>
                <c:pt idx="177">
                  <c:v>0.29337472450133317</c:v>
                </c:pt>
                <c:pt idx="178">
                  <c:v>0.29972438639220211</c:v>
                </c:pt>
                <c:pt idx="179">
                  <c:v>0.30608402494393633</c:v>
                </c:pt>
                <c:pt idx="180">
                  <c:v>0.31244850161820736</c:v>
                </c:pt>
                <c:pt idx="181">
                  <c:v>0.31881256384501122</c:v>
                </c:pt>
                <c:pt idx="182">
                  <c:v>0.32517085148655733</c:v>
                </c:pt>
                <c:pt idx="183">
                  <c:v>0.33151790366028333</c:v>
                </c:pt>
                <c:pt idx="184">
                  <c:v>0.33784816591110151</c:v>
                </c:pt>
                <c:pt idx="185">
                  <c:v>0.3441559977217537</c:v>
                </c:pt>
                <c:pt idx="186">
                  <c:v>0.35043568034894085</c:v>
                </c:pt>
                <c:pt idx="187">
                  <c:v>0.35668142497169392</c:v>
                </c:pt>
                <c:pt idx="188">
                  <c:v>0.36288738113728247</c:v>
                </c:pt>
                <c:pt idx="189">
                  <c:v>0.3690476454888092</c:v>
                </c:pt>
                <c:pt idx="190">
                  <c:v>0.37515627075752583</c:v>
                </c:pt>
                <c:pt idx="191">
                  <c:v>0.3812072750018286</c:v>
                </c:pt>
                <c:pt idx="192">
                  <c:v>0.38719465107385953</c:v>
                </c:pt>
                <c:pt idx="193">
                  <c:v>0.39311237629364637</c:v>
                </c:pt>
                <c:pt idx="194">
                  <c:v>0.39895442230978312</c:v>
                </c:pt>
                <c:pt idx="195">
                  <c:v>0.40471476512476584</c:v>
                </c:pt>
                <c:pt idx="196">
                  <c:v>0.41038739526227908</c:v>
                </c:pt>
                <c:pt idx="197">
                  <c:v>0.41596632805296974</c:v>
                </c:pt>
                <c:pt idx="198">
                  <c:v>0.42144561401455211</c:v>
                </c:pt>
                <c:pt idx="199">
                  <c:v>0.42681934930146775</c:v>
                </c:pt>
                <c:pt idx="200">
                  <c:v>0.43208168619878085</c:v>
                </c:pt>
                <c:pt idx="201">
                  <c:v>0.43722684363451675</c:v>
                </c:pt>
                <c:pt idx="202">
                  <c:v>0.44224911768426683</c:v>
                </c:pt>
                <c:pt idx="203">
                  <c:v>0.44714289204157526</c:v>
                </c:pt>
                <c:pt idx="204">
                  <c:v>0.45190264842740285</c:v>
                </c:pt>
                <c:pt idx="205">
                  <c:v>0.45652297691183041</c:v>
                </c:pt>
                <c:pt idx="206">
                  <c:v>0.46099858612111777</c:v>
                </c:pt>
                <c:pt idx="207">
                  <c:v>0.46532431330327789</c:v>
                </c:pt>
                <c:pt idx="208">
                  <c:v>0.46949513422546169</c:v>
                </c:pt>
                <c:pt idx="209">
                  <c:v>0.47350617287667196</c:v>
                </c:pt>
                <c:pt idx="210">
                  <c:v>0.4773527109496421</c:v>
                </c:pt>
                <c:pt idx="211">
                  <c:v>0.48103019707612094</c:v>
                </c:pt>
                <c:pt idx="212">
                  <c:v>0.48453425579030124</c:v>
                </c:pt>
                <c:pt idx="213">
                  <c:v>0.48786069619571271</c:v>
                </c:pt>
                <c:pt idx="214">
                  <c:v>0.49100552031157513</c:v>
                </c:pt>
                <c:pt idx="215">
                  <c:v>0.49396493107536127</c:v>
                </c:pt>
                <c:pt idx="216">
                  <c:v>0.49673533997916181</c:v>
                </c:pt>
                <c:pt idx="217">
                  <c:v>0.49931337431836459</c:v>
                </c:pt>
                <c:pt idx="218">
                  <c:v>0.50169588403215948</c:v>
                </c:pt>
                <c:pt idx="219">
                  <c:v>0.50387994811645398</c:v>
                </c:pt>
                <c:pt idx="220">
                  <c:v>0.50586288059092643</c:v>
                </c:pt>
                <c:pt idx="221">
                  <c:v>0.50764223600315816</c:v>
                </c:pt>
                <c:pt idx="222">
                  <c:v>0.5092158144540565</c:v>
                </c:pt>
                <c:pt idx="223">
                  <c:v>0.51058166613011202</c:v>
                </c:pt>
                <c:pt idx="224">
                  <c:v>0.51173809532942327</c:v>
                </c:pt>
                <c:pt idx="225">
                  <c:v>0.51268366396984921</c:v>
                </c:pt>
                <c:pt idx="226">
                  <c:v>0.51341719456913171</c:v>
                </c:pt>
                <c:pt idx="227">
                  <c:v>0.51393777268834373</c:v>
                </c:pt>
                <c:pt idx="228">
                  <c:v>0.51424474883156401</c:v>
                </c:pt>
                <c:pt idx="229">
                  <c:v>0.51433773979625452</c:v>
                </c:pt>
                <c:pt idx="230">
                  <c:v>0.5142166294704128</c:v>
                </c:pt>
                <c:pt idx="231">
                  <c:v>0.51388156907417348</c:v>
                </c:pt>
                <c:pt idx="232">
                  <c:v>0.51333297684515999</c:v>
                </c:pt>
                <c:pt idx="233">
                  <c:v>0.51257153716849946</c:v>
                </c:pt>
                <c:pt idx="234">
                  <c:v>0.51159819915403593</c:v>
                </c:pt>
                <c:pt idx="235">
                  <c:v>0.51041417466488159</c:v>
                </c:pt>
                <c:pt idx="236">
                  <c:v>0.50902093580303798</c:v>
                </c:pt>
                <c:pt idx="237">
                  <c:v>0.50742021185939112</c:v>
                </c:pt>
                <c:pt idx="238">
                  <c:v>0.50561398573692318</c:v>
                </c:pt>
                <c:pt idx="239">
                  <c:v>0.50360448985750106</c:v>
                </c:pt>
                <c:pt idx="240">
                  <c:v>0.50139420156406389</c:v>
                </c:pt>
                <c:pt idx="241">
                  <c:v>0.49898583803146856</c:v>
                </c:pt>
                <c:pt idx="242">
                  <c:v>0.49638235070062409</c:v>
                </c:pt>
                <c:pt idx="243">
                  <c:v>0.49358691925187426</c:v>
                </c:pt>
                <c:pt idx="244">
                  <c:v>0.49060294513485037</c:v>
                </c:pt>
                <c:pt idx="245">
                  <c:v>0.48743404467322127</c:v>
                </c:pt>
                <c:pt idx="246">
                  <c:v>0.48408404176390035</c:v>
                </c:pt>
                <c:pt idx="247">
                  <c:v>0.48055696019133404</c:v>
                </c:pt>
                <c:pt idx="248">
                  <c:v>0.4768570155784847</c:v>
                </c:pt>
                <c:pt idx="249">
                  <c:v>0.47298860699703132</c:v>
                </c:pt>
                <c:pt idx="250">
                  <c:v>0.46895630826014123</c:v>
                </c:pt>
                <c:pt idx="251">
                  <c:v>0.46476485892191211</c:v>
                </c:pt>
                <c:pt idx="252">
                  <c:v>0.46041915500824454</c:v>
                </c:pt>
                <c:pt idx="253">
                  <c:v>0.45592423950447708</c:v>
                </c:pt>
                <c:pt idx="254">
                  <c:v>0.4512852926256018</c:v>
                </c:pt>
                <c:pt idx="255">
                  <c:v>0.44650762189527177</c:v>
                </c:pt>
                <c:pt idx="256">
                  <c:v>0.44159665206011517</c:v>
                </c:pt>
                <c:pt idx="257">
                  <c:v>0.43655791486608497</c:v>
                </c:pt>
                <c:pt idx="258">
                  <c:v>0.43139703872369445</c:v>
                </c:pt>
                <c:pt idx="259">
                  <c:v>0.42611973828902194</c:v>
                </c:pt>
                <c:pt idx="260">
                  <c:v>0.42073180398731036</c:v>
                </c:pt>
                <c:pt idx="261">
                  <c:v>0.41523909150584076</c:v>
                </c:pt>
                <c:pt idx="262">
                  <c:v>0.40964751128253096</c:v>
                </c:pt>
                <c:pt idx="263">
                  <c:v>0.40396301801638845</c:v>
                </c:pt>
                <c:pt idx="264">
                  <c:v>0.39819160022555256</c:v>
                </c:pt>
                <c:pt idx="265">
                  <c:v>0.39233926987817924</c:v>
                </c:pt>
                <c:pt idx="266">
                  <c:v>0.38641205212086682</c:v>
                </c:pt>
                <c:pt idx="267">
                  <c:v>0.38041597512869207</c:v>
                </c:pt>
                <c:pt idx="268">
                  <c:v>0.37435706010022279</c:v>
                </c:pt>
                <c:pt idx="269">
                  <c:v>0.36824131142011085</c:v>
                </c:pt>
                <c:pt idx="270">
                  <c:v>0.36207470701103217</c:v>
                </c:pt>
                <c:pt idx="271">
                  <c:v>0.35586318889585949</c:v>
                </c:pt>
                <c:pt idx="272">
                  <c:v>0.34961265399000058</c:v>
                </c:pt>
                <c:pt idx="273">
                  <c:v>0.34332894514284762</c:v>
                </c:pt>
                <c:pt idx="274">
                  <c:v>0.33701784244623767</c:v>
                </c:pt>
                <c:pt idx="275">
                  <c:v>0.33068505482674621</c:v>
                </c:pt>
                <c:pt idx="276">
                  <c:v>0.32433621193751477</c:v>
                </c:pt>
                <c:pt idx="277">
                  <c:v>0.31797685636416584</c:v>
                </c:pt>
                <c:pt idx="278">
                  <c:v>0.31161243615818052</c:v>
                </c:pt>
                <c:pt idx="279">
                  <c:v>0.30524829770991585</c:v>
                </c:pt>
                <c:pt idx="280">
                  <c:v>0.29888967897222313</c:v>
                </c:pt>
                <c:pt idx="281">
                  <c:v>0.2925417030443998</c:v>
                </c:pt>
                <c:pt idx="282">
                  <c:v>0.2862093721249731</c:v>
                </c:pt>
                <c:pt idx="283">
                  <c:v>0.27989756184057357</c:v>
                </c:pt>
                <c:pt idx="284">
                  <c:v>0.27361101595692172</c:v>
                </c:pt>
                <c:pt idx="285">
                  <c:v>0.26735434147671899</c:v>
                </c:pt>
                <c:pt idx="286">
                  <c:v>0.26113200412801807</c:v>
                </c:pt>
                <c:pt idx="287">
                  <c:v>0.25494832424543951</c:v>
                </c:pt>
                <c:pt idx="288">
                  <c:v>0.24880747304541997</c:v>
                </c:pt>
                <c:pt idx="289">
                  <c:v>0.24271346929551418</c:v>
                </c:pt>
                <c:pt idx="290">
                  <c:v>0.23667017637663842</c:v>
                </c:pt>
                <c:pt idx="291">
                  <c:v>0.23068129973603835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DE-4E5A-B040-7FD92B23688C}"/>
            </c:ext>
          </c:extLst>
        </c:ser>
        <c:ser>
          <c:idx val="5"/>
          <c:order val="5"/>
          <c:tx>
            <c:v>computed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carb250C!$H$3:$H$294</c:f>
              <c:numCache>
                <c:formatCode>General</c:formatCode>
                <c:ptCount val="292"/>
                <c:pt idx="0">
                  <c:v>5.2354600597232558E-5</c:v>
                </c:pt>
                <c:pt idx="1">
                  <c:v>7.4481519209859819E-5</c:v>
                </c:pt>
                <c:pt idx="2">
                  <c:v>1.0906968246382361E-4</c:v>
                </c:pt>
                <c:pt idx="3">
                  <c:v>1.6324341339192639E-4</c:v>
                </c:pt>
                <c:pt idx="4">
                  <c:v>2.47870503333346E-4</c:v>
                </c:pt>
                <c:pt idx="5">
                  <c:v>3.7928552954387981E-4</c:v>
                </c:pt>
                <c:pt idx="6">
                  <c:v>5.8166854804000143E-4</c:v>
                </c:pt>
                <c:pt idx="7">
                  <c:v>8.9025861521941447E-4</c:v>
                </c:pt>
                <c:pt idx="8">
                  <c:v>1.3555976457607778E-3</c:v>
                </c:pt>
                <c:pt idx="9">
                  <c:v>2.0490006629574607E-3</c:v>
                </c:pt>
                <c:pt idx="10">
                  <c:v>3.0694242177234897E-3</c:v>
                </c:pt>
                <c:pt idx="11">
                  <c:v>4.5518448266578145E-3</c:v>
                </c:pt>
                <c:pt idx="12">
                  <c:v>6.6771524261108918E-3</c:v>
                </c:pt>
                <c:pt idx="13">
                  <c:v>9.6834000105170664E-3</c:v>
                </c:pt>
                <c:pt idx="14">
                  <c:v>1.3878023395925473E-2</c:v>
                </c:pt>
                <c:pt idx="15">
                  <c:v>1.9650354591774322E-2</c:v>
                </c:pt>
                <c:pt idx="16">
                  <c:v>2.7483408579257598E-2</c:v>
                </c:pt>
                <c:pt idx="17">
                  <c:v>3.7963549232474796E-2</c:v>
                </c:pt>
                <c:pt idx="18">
                  <c:v>5.178627344065119E-2</c:v>
                </c:pt>
                <c:pt idx="19">
                  <c:v>6.9756046154579629E-2</c:v>
                </c:pt>
                <c:pt idx="20">
                  <c:v>9.2777938906480784E-2</c:v>
                </c:pt>
                <c:pt idx="21">
                  <c:v>0.12183884340991312</c:v>
                </c:pt>
                <c:pt idx="22">
                  <c:v>0.15797632134169035</c:v>
                </c:pt>
                <c:pt idx="23">
                  <c:v>0.20223376845713789</c:v>
                </c:pt>
                <c:pt idx="24">
                  <c:v>0.25560154466657026</c:v>
                </c:pt>
                <c:pt idx="25">
                  <c:v>0.31894503815963765</c:v>
                </c:pt>
                <c:pt idx="26">
                  <c:v>0.3929222240185028</c:v>
                </c:pt>
                <c:pt idx="27">
                  <c:v>0.47789501969888243</c:v>
                </c:pt>
                <c:pt idx="28">
                  <c:v>0.57384044866240214</c:v>
                </c:pt>
                <c:pt idx="29">
                  <c:v>0.6802690736926793</c:v>
                </c:pt>
                <c:pt idx="30">
                  <c:v>0.79615910842509374</c:v>
                </c:pt>
                <c:pt idx="31">
                  <c:v>0.91991482888734188</c:v>
                </c:pt>
                <c:pt idx="32">
                  <c:v>1.0493572083337073</c:v>
                </c:pt>
                <c:pt idx="33">
                  <c:v>1.1817530005401224</c:v>
                </c:pt>
                <c:pt idx="34">
                  <c:v>1.3138858318625659</c:v>
                </c:pt>
                <c:pt idx="35">
                  <c:v>1.442169400560583</c:v>
                </c:pt>
                <c:pt idx="36">
                  <c:v>1.5627989267009228</c:v>
                </c:pt>
                <c:pt idx="37">
                  <c:v>1.6719329593748868</c:v>
                </c:pt>
                <c:pt idx="38">
                  <c:v>1.7658940042257936</c:v>
                </c:pt>
                <c:pt idx="39">
                  <c:v>1.841373658017244</c:v>
                </c:pt>
                <c:pt idx="40">
                  <c:v>1.895626434451348</c:v>
                </c:pt>
                <c:pt idx="41">
                  <c:v>1.926636509972139</c:v>
                </c:pt>
                <c:pt idx="42">
                  <c:v>1.9332433010276424</c:v>
                </c:pt>
                <c:pt idx="43">
                  <c:v>1.9152149899606137</c:v>
                </c:pt>
                <c:pt idx="44">
                  <c:v>1.8732635298958922</c:v>
                </c:pt>
                <c:pt idx="45">
                  <c:v>1.8089998011924018</c:v>
                </c:pt>
                <c:pt idx="46">
                  <c:v>1.7248328847543128</c:v>
                </c:pt>
                <c:pt idx="47">
                  <c:v>1.6238222614977471</c:v>
                </c:pt>
                <c:pt idx="48">
                  <c:v>1.5094956050962922</c:v>
                </c:pt>
                <c:pt idx="49">
                  <c:v>1.3856473036898953</c:v>
                </c:pt>
                <c:pt idx="50">
                  <c:v>1.2561337078230383</c:v>
                </c:pt>
                <c:pt idx="51">
                  <c:v>1.1246803460584698</c:v>
                </c:pt>
                <c:pt idx="52">
                  <c:v>0.99471416387148481</c:v>
                </c:pt>
                <c:pt idx="53">
                  <c:v>0.86923057299026052</c:v>
                </c:pt>
                <c:pt idx="54">
                  <c:v>0.75070119650572853</c:v>
                </c:pt>
                <c:pt idx="55">
                  <c:v>0.64102414266506336</c:v>
                </c:pt>
                <c:pt idx="56">
                  <c:v>0.54151488719727314</c:v>
                </c:pt>
                <c:pt idx="57">
                  <c:v>0.45293275239309072</c:v>
                </c:pt>
                <c:pt idx="58">
                  <c:v>0.37553577914906561</c:v>
                </c:pt>
                <c:pt idx="59">
                  <c:v>0.30915559593058362</c:v>
                </c:pt>
                <c:pt idx="60">
                  <c:v>0.25328366531755842</c:v>
                </c:pt>
                <c:pt idx="61">
                  <c:v>0.20716089692746978</c:v>
                </c:pt>
                <c:pt idx="62">
                  <c:v>0.16986384579432404</c:v>
                </c:pt>
                <c:pt idx="63">
                  <c:v>0.14038232559201047</c:v>
                </c:pt>
                <c:pt idx="64">
                  <c:v>0.11768501774388274</c:v>
                </c:pt>
                <c:pt idx="65">
                  <c:v>0.10077134410888788</c:v>
                </c:pt>
                <c:pt idx="66">
                  <c:v>8.8709337284752346E-2</c:v>
                </c:pt>
                <c:pt idx="67">
                  <c:v>8.0660392321341659E-2</c:v>
                </c:pt>
                <c:pt idx="68">
                  <c:v>7.5892577835362379E-2</c:v>
                </c:pt>
                <c:pt idx="69">
                  <c:v>7.3784632711232867E-2</c:v>
                </c:pt>
                <c:pt idx="70">
                  <c:v>7.382292175386003E-2</c:v>
                </c:pt>
                <c:pt idx="71">
                  <c:v>7.5593535851760096E-2</c:v>
                </c:pt>
                <c:pt idx="72">
                  <c:v>7.8771473087115032E-2</c:v>
                </c:pt>
                <c:pt idx="73">
                  <c:v>8.3108497355084521E-2</c:v>
                </c:pt>
                <c:pt idx="74">
                  <c:v>8.8420900515672626E-2</c:v>
                </c:pt>
                <c:pt idx="75">
                  <c:v>9.4578038597925421E-2</c:v>
                </c:pt>
                <c:pt idx="76">
                  <c:v>0.1014922024833811</c:v>
                </c:pt>
                <c:pt idx="77">
                  <c:v>0.10911013512753304</c:v>
                </c:pt>
                <c:pt idx="78">
                  <c:v>0.11740632559167502</c:v>
                </c:pt>
                <c:pt idx="79">
                  <c:v>0.12637809150917192</c:v>
                </c:pt>
                <c:pt idx="80">
                  <c:v>0.13604239744804195</c:v>
                </c:pt>
                <c:pt idx="81">
                  <c:v>0.14643433572045339</c:v>
                </c:pt>
                <c:pt idx="82">
                  <c:v>0.15760720666695377</c:v>
                </c:pt>
                <c:pt idx="83">
                  <c:v>0.16963416607273371</c:v>
                </c:pt>
                <c:pt idx="84">
                  <c:v>0.18261144817497862</c:v>
                </c:pt>
                <c:pt idx="85">
                  <c:v>0.19666321512240093</c:v>
                </c:pt>
                <c:pt idx="86">
                  <c:v>0.21194812042678227</c:v>
                </c:pt>
                <c:pt idx="87">
                  <c:v>0.22866769851546465</c:v>
                </c:pt>
                <c:pt idx="88">
                  <c:v>0.24707669917715436</c:v>
                </c:pt>
                <c:pt idx="89">
                  <c:v>0.26749546908602823</c:v>
                </c:pt>
                <c:pt idx="90">
                  <c:v>0.29032443757654047</c:v>
                </c:pt>
                <c:pt idx="91">
                  <c:v>0.31606068572000262</c:v>
                </c:pt>
                <c:pt idx="92">
                  <c:v>0.34531646256660159</c:v>
                </c:pt>
                <c:pt idx="93">
                  <c:v>0.37883935749260989</c:v>
                </c:pt>
                <c:pt idx="94">
                  <c:v>0.41753364226188849</c:v>
                </c:pt>
                <c:pt idx="95">
                  <c:v>0.46248206283227017</c:v>
                </c:pt>
                <c:pt idx="96">
                  <c:v>0.51496709496312665</c:v>
                </c:pt>
                <c:pt idx="97">
                  <c:v>0.5764903896506921</c:v>
                </c:pt>
                <c:pt idx="98">
                  <c:v>0.64878883976323953</c:v>
                </c:pt>
                <c:pt idx="99">
                  <c:v>0.73384541876157083</c:v>
                </c:pt>
                <c:pt idx="100">
                  <c:v>0.83389270202763666</c:v>
                </c:pt>
                <c:pt idx="101">
                  <c:v>0.95140681141037753</c:v>
                </c:pt>
                <c:pt idx="102">
                  <c:v>1.0890894573416487</c:v>
                </c:pt>
                <c:pt idx="103">
                  <c:v>1.2498358241525023</c:v>
                </c:pt>
                <c:pt idx="104">
                  <c:v>1.4366862846604027</c:v>
                </c:pt>
                <c:pt idx="105">
                  <c:v>1.6527603655947525</c:v>
                </c:pt>
                <c:pt idx="106">
                  <c:v>1.9011720322995371</c:v>
                </c:pt>
                <c:pt idx="107">
                  <c:v>2.1849262222723587</c:v>
                </c:pt>
                <c:pt idx="108">
                  <c:v>2.5067976184111087</c:v>
                </c:pt>
                <c:pt idx="109">
                  <c:v>2.8691938807073853</c:v>
                </c:pt>
                <c:pt idx="110">
                  <c:v>3.2740068950094652</c:v>
                </c:pt>
                <c:pt idx="111">
                  <c:v>3.7224569743579772</c:v>
                </c:pt>
                <c:pt idx="112">
                  <c:v>4.2149362692846077</c:v>
                </c:pt>
                <c:pt idx="113">
                  <c:v>4.7508588021629636</c:v>
                </c:pt>
                <c:pt idx="114">
                  <c:v>5.328525424825628</c:v>
                </c:pt>
                <c:pt idx="115">
                  <c:v>5.9450124988047319</c:v>
                </c:pt>
                <c:pt idx="116">
                  <c:v>6.5960931188101295</c:v>
                </c:pt>
                <c:pt idx="117">
                  <c:v>7.2761991776838304</c:v>
                </c:pt>
                <c:pt idx="118">
                  <c:v>7.978431496940031</c:v>
                </c:pt>
                <c:pt idx="119">
                  <c:v>8.6946237258795218</c:v>
                </c:pt>
                <c:pt idx="120">
                  <c:v>9.4154640919541475</c:v>
                </c:pt>
                <c:pt idx="121">
                  <c:v>10.130678242053854</c:v>
                </c:pt>
                <c:pt idx="122">
                  <c:v>10.829278298285141</c:v>
                </c:pt>
                <c:pt idx="123">
                  <c:v>11.499891698109098</c:v>
                </c:pt>
                <c:pt idx="124">
                  <c:v>12.131204795464102</c:v>
                </c:pt>
                <c:pt idx="125">
                  <c:v>12.712598691785654</c:v>
                </c:pt>
                <c:pt idx="126">
                  <c:v>13.235123056458919</c:v>
                </c:pt>
                <c:pt idx="127">
                  <c:v>13.693036216916056</c:v>
                </c:pt>
                <c:pt idx="128">
                  <c:v>14.086187780676138</c:v>
                </c:pt>
                <c:pt idx="129">
                  <c:v>14.423428622407741</c:v>
                </c:pt>
                <c:pt idx="130">
                  <c:v>14.726851364167944</c:v>
                </c:pt>
                <c:pt idx="131">
                  <c:v>15.035872695359906</c:v>
                </c:pt>
                <c:pt idx="132">
                  <c:v>15.409038883287836</c:v>
                </c:pt>
                <c:pt idx="133">
                  <c:v>15.920416047528423</c:v>
                </c:pt>
                <c:pt idx="134">
                  <c:v>16.647383806634046</c:v>
                </c:pt>
                <c:pt idx="135">
                  <c:v>17.648556939772448</c:v>
                </c:pt>
                <c:pt idx="136">
                  <c:v>18.934769822995484</c:v>
                </c:pt>
                <c:pt idx="137">
                  <c:v>20.441500731763178</c:v>
                </c:pt>
                <c:pt idx="138">
                  <c:v>22.015087098443367</c:v>
                </c:pt>
                <c:pt idx="139">
                  <c:v>23.424293946858963</c:v>
                </c:pt>
                <c:pt idx="140">
                  <c:v>24.401489903059883</c:v>
                </c:pt>
                <c:pt idx="141">
                  <c:v>24.705625112448402</c:v>
                </c:pt>
                <c:pt idx="142">
                  <c:v>24.187788235264591</c:v>
                </c:pt>
                <c:pt idx="143">
                  <c:v>22.835800361739093</c:v>
                </c:pt>
                <c:pt idx="144">
                  <c:v>20.780574037604918</c:v>
                </c:pt>
                <c:pt idx="145">
                  <c:v>18.261625698623416</c:v>
                </c:pt>
                <c:pt idx="146">
                  <c:v>15.56509446300174</c:v>
                </c:pt>
                <c:pt idx="147">
                  <c:v>12.957025143256782</c:v>
                </c:pt>
                <c:pt idx="148">
                  <c:v>10.633520876225056</c:v>
                </c:pt>
                <c:pt idx="149">
                  <c:v>8.6995317444649984</c:v>
                </c:pt>
                <c:pt idx="150">
                  <c:v>7.1754818487587446</c:v>
                </c:pt>
                <c:pt idx="151">
                  <c:v>6.0217620965365573</c:v>
                </c:pt>
                <c:pt idx="152">
                  <c:v>5.1683426877380603</c:v>
                </c:pt>
                <c:pt idx="153">
                  <c:v>4.5395737055942895</c:v>
                </c:pt>
                <c:pt idx="154">
                  <c:v>4.0695740809784384</c:v>
                </c:pt>
                <c:pt idx="155">
                  <c:v>3.7083972717751141</c:v>
                </c:pt>
                <c:pt idx="156">
                  <c:v>3.4217984924667122</c:v>
                </c:pt>
                <c:pt idx="157">
                  <c:v>3.1878976268816288</c:v>
                </c:pt>
                <c:pt idx="158">
                  <c:v>2.9932061580809646</c:v>
                </c:pt>
                <c:pt idx="159">
                  <c:v>2.8293196310789832</c:v>
                </c:pt>
                <c:pt idx="160">
                  <c:v>2.6906566535575362</c:v>
                </c:pt>
                <c:pt idx="161">
                  <c:v>2.5731232495086722</c:v>
                </c:pt>
                <c:pt idx="162">
                  <c:v>2.4734169798982681</c:v>
                </c:pt>
                <c:pt idx="163">
                  <c:v>2.3887051046328489</c:v>
                </c:pt>
                <c:pt idx="164">
                  <c:v>2.3164923960868706</c:v>
                </c:pt>
                <c:pt idx="165">
                  <c:v>2.2545719925268823</c:v>
                </c:pt>
                <c:pt idx="166">
                  <c:v>2.2010060508438074</c:v>
                </c:pt>
                <c:pt idx="167">
                  <c:v>2.1541131829336022</c:v>
                </c:pt>
                <c:pt idx="168">
                  <c:v>2.1124544606631983</c:v>
                </c:pt>
                <c:pt idx="169">
                  <c:v>2.0748161293571079</c:v>
                </c:pt>
                <c:pt idx="170">
                  <c:v>2.0401895145089899</c:v>
                </c:pt>
                <c:pt idx="171">
                  <c:v>2.0077492585808656</c:v>
                </c:pt>
                <c:pt idx="172">
                  <c:v>1.9768310378906511</c:v>
                </c:pt>
                <c:pt idx="173">
                  <c:v>1.9469097140883647</c:v>
                </c:pt>
                <c:pt idx="174">
                  <c:v>1.9175786329297162</c:v>
                </c:pt>
                <c:pt idx="175">
                  <c:v>1.8885305530841947</c:v>
                </c:pt>
                <c:pt idx="176">
                  <c:v>1.8595404894375687</c:v>
                </c:pt>
                <c:pt idx="177">
                  <c:v>1.8304505944539182</c:v>
                </c:pt>
                <c:pt idx="178">
                  <c:v>1.8011570774805639</c:v>
                </c:pt>
                <c:pt idx="179">
                  <c:v>1.7715990724205097</c:v>
                </c:pt>
                <c:pt idx="180">
                  <c:v>1.7417493045164467</c:v>
                </c:pt>
                <c:pt idx="181">
                  <c:v>1.7116063719956007</c:v>
                </c:pt>
                <c:pt idx="182">
                  <c:v>1.6811884428322701</c:v>
                </c:pt>
                <c:pt idx="183">
                  <c:v>1.6505281660068418</c:v>
                </c:pt>
                <c:pt idx="184">
                  <c:v>1.61966860603256</c:v>
                </c:pt>
                <c:pt idx="185">
                  <c:v>1.5886600255179053</c:v>
                </c:pt>
                <c:pt idx="186">
                  <c:v>1.5575573601867809</c:v>
                </c:pt>
                <c:pt idx="187">
                  <c:v>1.5264182518410274</c:v>
                </c:pt>
                <c:pt idx="188">
                  <c:v>1.4953015255990749</c:v>
                </c:pt>
                <c:pt idx="189">
                  <c:v>1.4642660172964979</c:v>
                </c:pt>
                <c:pt idx="190">
                  <c:v>1.4333696745392706</c:v>
                </c:pt>
                <c:pt idx="191">
                  <c:v>1.402668870243776</c:v>
                </c:pt>
                <c:pt idx="192">
                  <c:v>1.372217880507717</c:v>
                </c:pt>
                <c:pt idx="193">
                  <c:v>1.3420684894271342</c:v>
                </c:pt>
                <c:pt idx="194">
                  <c:v>1.3122696922030841</c:v>
                </c:pt>
                <c:pt idx="195">
                  <c:v>1.2828674748171001</c:v>
                </c:pt>
                <c:pt idx="196">
                  <c:v>1.2539046539654497</c:v>
                </c:pt>
                <c:pt idx="197">
                  <c:v>1.2254207650907274</c:v>
                </c:pt>
                <c:pt idx="198">
                  <c:v>1.1974519894769267</c:v>
                </c:pt>
                <c:pt idx="199">
                  <c:v>1.1700311136935739</c:v>
                </c:pt>
                <c:pt idx="200">
                  <c:v>1.1431875163665957</c:v>
                </c:pt>
                <c:pt idx="201">
                  <c:v>1.1169471784678524</c:v>
                </c:pt>
                <c:pt idx="202">
                  <c:v>1.0913327141720737</c:v>
                </c:pt>
                <c:pt idx="203">
                  <c:v>1.066363419924186</c:v>
                </c:pt>
                <c:pt idx="204">
                  <c:v>1.0420553397650645</c:v>
                </c:pt>
                <c:pt idx="205">
                  <c:v>1.0184213452351167</c:v>
                </c:pt>
                <c:pt idx="206">
                  <c:v>0.99547122835423929</c:v>
                </c:pt>
                <c:pt idx="207">
                  <c:v>0.97321180629389303</c:v>
                </c:pt>
                <c:pt idx="208">
                  <c:v>0.95164703643412918</c:v>
                </c:pt>
                <c:pt idx="209">
                  <c:v>0.93077814055082131</c:v>
                </c:pt>
                <c:pt idx="210">
                  <c:v>0.9106037369168194</c:v>
                </c:pt>
                <c:pt idx="211">
                  <c:v>0.89111997913248719</c:v>
                </c:pt>
                <c:pt idx="212">
                  <c:v>0.87232070053094346</c:v>
                </c:pt>
                <c:pt idx="213">
                  <c:v>0.85419756303429306</c:v>
                </c:pt>
                <c:pt idx="214">
                  <c:v>0.83674020937106897</c:v>
                </c:pt>
                <c:pt idx="215">
                  <c:v>0.81993641760293867</c:v>
                </c:pt>
                <c:pt idx="216">
                  <c:v>0.80377225695087018</c:v>
                </c:pt>
                <c:pt idx="217">
                  <c:v>0.78823224395741864</c:v>
                </c:pt>
                <c:pt idx="218">
                  <c:v>0.77329949807229847</c:v>
                </c:pt>
                <c:pt idx="219">
                  <c:v>0.75895589580258316</c:v>
                </c:pt>
                <c:pt idx="220">
                  <c:v>0.74518222262616618</c:v>
                </c:pt>
                <c:pt idx="221">
                  <c:v>0.73195832192698407</c:v>
                </c:pt>
                <c:pt idx="222">
                  <c:v>0.71926324027233002</c:v>
                </c:pt>
                <c:pt idx="223">
                  <c:v>0.70707536841577745</c:v>
                </c:pt>
                <c:pt idx="224">
                  <c:v>0.69537257747320824</c:v>
                </c:pt>
                <c:pt idx="225">
                  <c:v>0.68413234978359383</c:v>
                </c:pt>
                <c:pt idx="226">
                  <c:v>0.67333190403001408</c:v>
                </c:pt>
                <c:pt idx="227">
                  <c:v>0.66294831425936906</c:v>
                </c:pt>
                <c:pt idx="228">
                  <c:v>0.65295862250089509</c:v>
                </c:pt>
                <c:pt idx="229">
                  <c:v>0.64333994474351053</c:v>
                </c:pt>
                <c:pt idx="230">
                  <c:v>0.63406957008979925</c:v>
                </c:pt>
                <c:pt idx="231">
                  <c:v>0.62512505295974841</c:v>
                </c:pt>
                <c:pt idx="232">
                  <c:v>0.61648429826992235</c:v>
                </c:pt>
                <c:pt idx="233">
                  <c:v>0.6081256395632989</c:v>
                </c:pt>
                <c:pt idx="234">
                  <c:v>0.60002791011133716</c:v>
                </c:pt>
                <c:pt idx="235">
                  <c:v>0.59217050705283192</c:v>
                </c:pt>
                <c:pt idx="236">
                  <c:v>0.58453344867360213</c:v>
                </c:pt>
                <c:pt idx="237">
                  <c:v>0.57709742496701577</c:v>
                </c:pt>
                <c:pt idx="238">
                  <c:v>0.56984384164770774</c:v>
                </c:pt>
                <c:pt idx="239">
                  <c:v>0.56275485781962298</c:v>
                </c:pt>
                <c:pt idx="240">
                  <c:v>0.55581341752472613</c:v>
                </c:pt>
                <c:pt idx="241">
                  <c:v>0.54900327542044924</c:v>
                </c:pt>
                <c:pt idx="242">
                  <c:v>0.54230901685226829</c:v>
                </c:pt>
                <c:pt idx="243">
                  <c:v>0.53571607260283827</c:v>
                </c:pt>
                <c:pt idx="244">
                  <c:v>0.52921072861100282</c:v>
                </c:pt>
                <c:pt idx="245">
                  <c:v>0.52278013096289089</c:v>
                </c:pt>
                <c:pt idx="246">
                  <c:v>0.51641228646337423</c:v>
                </c:pt>
                <c:pt idx="247">
                  <c:v>0.51009605909958733</c:v>
                </c:pt>
                <c:pt idx="248">
                  <c:v>0.50382116270917299</c:v>
                </c:pt>
                <c:pt idx="249">
                  <c:v>0.49757815016463242</c:v>
                </c:pt>
                <c:pt idx="250">
                  <c:v>0.49135839938180459</c:v>
                </c:pt>
                <c:pt idx="251">
                  <c:v>0.48515409645530416</c:v>
                </c:pt>
                <c:pt idx="252">
                  <c:v>0.47895821621688706</c:v>
                </c:pt>
                <c:pt idx="253">
                  <c:v>0.47276450050440283</c:v>
                </c:pt>
                <c:pt idx="254">
                  <c:v>0.46656743441942466</c:v>
                </c:pt>
                <c:pt idx="255">
                  <c:v>0.46036222084100209</c:v>
                </c:pt>
                <c:pt idx="256">
                  <c:v>0.45414475345144761</c:v>
                </c:pt>
                <c:pt idx="257">
                  <c:v>0.44791158851781498</c:v>
                </c:pt>
                <c:pt idx="258">
                  <c:v>0.4416599156599158</c:v>
                </c:pt>
                <c:pt idx="259">
                  <c:v>0.43538752782250584</c:v>
                </c:pt>
                <c:pt idx="260">
                  <c:v>0.42909279065579464</c:v>
                </c:pt>
                <c:pt idx="261">
                  <c:v>0.4227746114948206</c:v>
                </c:pt>
                <c:pt idx="262">
                  <c:v>0.4164324081146098</c:v>
                </c:pt>
                <c:pt idx="263">
                  <c:v>0.41006607742450352</c:v>
                </c:pt>
                <c:pt idx="264">
                  <c:v>0.4036759642516965</c:v>
                </c:pt>
                <c:pt idx="265">
                  <c:v>0.3972628303509575</c:v>
                </c:pt>
                <c:pt idx="266">
                  <c:v>0.39082782376477809</c:v>
                </c:pt>
                <c:pt idx="267">
                  <c:v>0.38437244864588177</c:v>
                </c:pt>
                <c:pt idx="268">
                  <c:v>0.37789853564216536</c:v>
                </c:pt>
                <c:pt idx="269">
                  <c:v>0.37140821293280041</c:v>
                </c:pt>
                <c:pt idx="270">
                  <c:v>0.36490387799339913</c:v>
                </c:pt>
                <c:pt idx="271">
                  <c:v>0.35838817015790625</c:v>
                </c:pt>
                <c:pt idx="272">
                  <c:v>0.35186394403519916</c:v>
                </c:pt>
                <c:pt idx="273">
                  <c:v>0.34533424382930167</c:v>
                </c:pt>
                <c:pt idx="274">
                  <c:v>0.33880227860362599</c:v>
                </c:pt>
                <c:pt idx="275">
                  <c:v>0.33227139852176596</c:v>
                </c:pt>
                <c:pt idx="276">
                  <c:v>0.32574507209005016</c:v>
                </c:pt>
                <c:pt idx="277">
                  <c:v>0.3192268644203326</c:v>
                </c:pt>
                <c:pt idx="278">
                  <c:v>0.31272041652531868</c:v>
                </c:pt>
                <c:pt idx="279">
                  <c:v>0.3062294256530893</c:v>
                </c:pt>
                <c:pt idx="280">
                  <c:v>0.29975762666237094</c:v>
                </c:pt>
                <c:pt idx="281">
                  <c:v>0.29330877443547659</c:v>
                </c:pt>
                <c:pt idx="282">
                  <c:v>0.28688662732169956</c:v>
                </c:pt>
                <c:pt idx="283">
                  <c:v>0.28049493160023647</c:v>
                </c:pt>
                <c:pt idx="284">
                  <c:v>0.27413740694843824</c:v>
                </c:pt>
                <c:pt idx="285">
                  <c:v>0.26781773289829519</c:v>
                </c:pt>
                <c:pt idx="286">
                  <c:v>0.26153953626154541</c:v>
                </c:pt>
                <c:pt idx="287">
                  <c:v>0.25530637950160634</c:v>
                </c:pt>
                <c:pt idx="288">
                  <c:v>0.24912175002866493</c:v>
                </c:pt>
                <c:pt idx="289">
                  <c:v>0.24298905039267626</c:v>
                </c:pt>
                <c:pt idx="290">
                  <c:v>0.23691158934770398</c:v>
                </c:pt>
                <c:pt idx="291">
                  <c:v>0.23089257375995523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DE-4E5A-B040-7FD92B23688C}"/>
            </c:ext>
          </c:extLst>
        </c:ser>
        <c:ser>
          <c:idx val="6"/>
          <c:order val="6"/>
          <c:tx>
            <c:strRef>
              <c:f>carb250C!$G$2</c:f>
              <c:strCache>
                <c:ptCount val="1"/>
                <c:pt idx="0">
                  <c:v>C5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carb250C!$A$3:$A$294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carb250C!$G$3:$G$294</c:f>
              <c:numCache>
                <c:formatCode>General</c:formatCode>
                <c:ptCount val="292"/>
                <c:pt idx="0">
                  <c:v>4.2466369857034937E-263</c:v>
                </c:pt>
                <c:pt idx="1">
                  <c:v>2.165013932565111E-259</c:v>
                </c:pt>
                <c:pt idx="2">
                  <c:v>1.0389904987145761E-255</c:v>
                </c:pt>
                <c:pt idx="3">
                  <c:v>4.6935103459405164E-252</c:v>
                </c:pt>
                <c:pt idx="4">
                  <c:v>1.99581051263309E-248</c:v>
                </c:pt>
                <c:pt idx="5">
                  <c:v>7.9887007864058365E-245</c:v>
                </c:pt>
                <c:pt idx="6">
                  <c:v>3.0100126951909647E-241</c:v>
                </c:pt>
                <c:pt idx="7">
                  <c:v>1.0675686757356085E-237</c:v>
                </c:pt>
                <c:pt idx="8">
                  <c:v>3.5641718872960011E-234</c:v>
                </c:pt>
                <c:pt idx="9">
                  <c:v>1.120099958705798E-230</c:v>
                </c:pt>
                <c:pt idx="10">
                  <c:v>3.3135249495201724E-227</c:v>
                </c:pt>
                <c:pt idx="11">
                  <c:v>9.2269683665069259E-224</c:v>
                </c:pt>
                <c:pt idx="12">
                  <c:v>2.4185949474700228E-220</c:v>
                </c:pt>
                <c:pt idx="13">
                  <c:v>5.9676394158781621E-217</c:v>
                </c:pt>
                <c:pt idx="14">
                  <c:v>1.3860449957220158E-213</c:v>
                </c:pt>
                <c:pt idx="15">
                  <c:v>3.0303124315559191E-210</c:v>
                </c:pt>
                <c:pt idx="16">
                  <c:v>6.236383426171897E-207</c:v>
                </c:pt>
                <c:pt idx="17">
                  <c:v>1.2081296217940849E-203</c:v>
                </c:pt>
                <c:pt idx="18">
                  <c:v>2.2030765096053909E-200</c:v>
                </c:pt>
                <c:pt idx="19">
                  <c:v>3.781646676154631E-197</c:v>
                </c:pt>
                <c:pt idx="20">
                  <c:v>6.1103718823073884E-194</c:v>
                </c:pt>
                <c:pt idx="21">
                  <c:v>9.2937215906127768E-191</c:v>
                </c:pt>
                <c:pt idx="22">
                  <c:v>1.3305984001549774E-187</c:v>
                </c:pt>
                <c:pt idx="23">
                  <c:v>1.7932451233982243E-184</c:v>
                </c:pt>
                <c:pt idx="24">
                  <c:v>2.2749279311153179E-181</c:v>
                </c:pt>
                <c:pt idx="25">
                  <c:v>2.7166328644915131E-178</c:v>
                </c:pt>
                <c:pt idx="26">
                  <c:v>3.0537225810048451E-175</c:v>
                </c:pt>
                <c:pt idx="27">
                  <c:v>3.2311977197452519E-172</c:v>
                </c:pt>
                <c:pt idx="28">
                  <c:v>3.2183465710610487E-169</c:v>
                </c:pt>
                <c:pt idx="29">
                  <c:v>3.0174314231040473E-166</c:v>
                </c:pt>
                <c:pt idx="30">
                  <c:v>2.6630377974534975E-163</c:v>
                </c:pt>
                <c:pt idx="31">
                  <c:v>2.2123435848667599E-160</c:v>
                </c:pt>
                <c:pt idx="32">
                  <c:v>1.7300678793283651E-157</c:v>
                </c:pt>
                <c:pt idx="33">
                  <c:v>1.2735295710218428E-154</c:v>
                </c:pt>
                <c:pt idx="34">
                  <c:v>8.8245028378992099E-152</c:v>
                </c:pt>
                <c:pt idx="35">
                  <c:v>5.7558144281209927E-149</c:v>
                </c:pt>
                <c:pt idx="36">
                  <c:v>3.5339356963436239E-146</c:v>
                </c:pt>
                <c:pt idx="37">
                  <c:v>2.0424236232701466E-143</c:v>
                </c:pt>
                <c:pt idx="38">
                  <c:v>1.1111388436601164E-140</c:v>
                </c:pt>
                <c:pt idx="39">
                  <c:v>5.6901820082532827E-138</c:v>
                </c:pt>
                <c:pt idx="40">
                  <c:v>2.7429589554055248E-135</c:v>
                </c:pt>
                <c:pt idx="41">
                  <c:v>1.2446515458933522E-132</c:v>
                </c:pt>
                <c:pt idx="42">
                  <c:v>5.3163256978745677E-130</c:v>
                </c:pt>
                <c:pt idx="43">
                  <c:v>2.1375225212225466E-127</c:v>
                </c:pt>
                <c:pt idx="44">
                  <c:v>8.0899370403182418E-125</c:v>
                </c:pt>
                <c:pt idx="45">
                  <c:v>2.8821389005371474E-122</c:v>
                </c:pt>
                <c:pt idx="46">
                  <c:v>9.6654036415283882E-120</c:v>
                </c:pt>
                <c:pt idx="47">
                  <c:v>3.0511278549470831E-117</c:v>
                </c:pt>
                <c:pt idx="48">
                  <c:v>9.0664264117243155E-115</c:v>
                </c:pt>
                <c:pt idx="49">
                  <c:v>2.5359880221413521E-112</c:v>
                </c:pt>
                <c:pt idx="50">
                  <c:v>6.6771875960006167E-110</c:v>
                </c:pt>
                <c:pt idx="51">
                  <c:v>1.654913431624063E-107</c:v>
                </c:pt>
                <c:pt idx="52">
                  <c:v>3.8609333674258831E-105</c:v>
                </c:pt>
                <c:pt idx="53">
                  <c:v>8.4790003900244536E-103</c:v>
                </c:pt>
                <c:pt idx="54">
                  <c:v>1.7527998477108233E-100</c:v>
                </c:pt>
                <c:pt idx="55">
                  <c:v>3.4107926724718236E-98</c:v>
                </c:pt>
                <c:pt idx="56">
                  <c:v>6.2476060772604966E-96</c:v>
                </c:pt>
                <c:pt idx="57">
                  <c:v>1.0772271210254977E-93</c:v>
                </c:pt>
                <c:pt idx="58">
                  <c:v>1.7483816598093243E-91</c:v>
                </c:pt>
                <c:pt idx="59">
                  <c:v>2.6711638480409205E-89</c:v>
                </c:pt>
                <c:pt idx="60">
                  <c:v>3.8414938060746809E-87</c:v>
                </c:pt>
                <c:pt idx="61">
                  <c:v>5.2003798779655601E-85</c:v>
                </c:pt>
                <c:pt idx="62">
                  <c:v>6.6268222843790994E-83</c:v>
                </c:pt>
                <c:pt idx="63">
                  <c:v>7.9489708015332961E-81</c:v>
                </c:pt>
                <c:pt idx="64">
                  <c:v>8.9753584556305947E-79</c:v>
                </c:pt>
                <c:pt idx="65">
                  <c:v>9.5395530144759298E-77</c:v>
                </c:pt>
                <c:pt idx="66">
                  <c:v>9.5442008975603863E-75</c:v>
                </c:pt>
                <c:pt idx="67">
                  <c:v>8.9884838332490688E-73</c:v>
                </c:pt>
                <c:pt idx="68">
                  <c:v>7.9683542601365436E-71</c:v>
                </c:pt>
                <c:pt idx="69">
                  <c:v>6.6494564963370857E-69</c:v>
                </c:pt>
                <c:pt idx="70">
                  <c:v>5.223228040364001E-67</c:v>
                </c:pt>
                <c:pt idx="71">
                  <c:v>3.8621323112654336E-65</c:v>
                </c:pt>
                <c:pt idx="72">
                  <c:v>2.6881322541457921E-63</c:v>
                </c:pt>
                <c:pt idx="73">
                  <c:v>1.7612030895582525E-61</c:v>
                </c:pt>
                <c:pt idx="74">
                  <c:v>1.0861844180867114E-59</c:v>
                </c:pt>
                <c:pt idx="75">
                  <c:v>6.3056958760684649E-58</c:v>
                </c:pt>
                <c:pt idx="76">
                  <c:v>3.445861329818826E-56</c:v>
                </c:pt>
                <c:pt idx="77">
                  <c:v>1.7725475517456776E-54</c:v>
                </c:pt>
                <c:pt idx="78">
                  <c:v>8.5828854439070922E-53</c:v>
                </c:pt>
                <c:pt idx="79">
                  <c:v>3.9120469673275928E-51</c:v>
                </c:pt>
                <c:pt idx="80">
                  <c:v>1.6784566431407623E-49</c:v>
                </c:pt>
                <c:pt idx="81">
                  <c:v>6.7787796542390961E-48</c:v>
                </c:pt>
                <c:pt idx="82">
                  <c:v>2.5770819563448857E-46</c:v>
                </c:pt>
                <c:pt idx="83">
                  <c:v>9.2223216675416992E-45</c:v>
                </c:pt>
                <c:pt idx="84">
                  <c:v>3.1066163580664304E-43</c:v>
                </c:pt>
                <c:pt idx="85">
                  <c:v>9.8507728860791949E-42</c:v>
                </c:pt>
                <c:pt idx="86">
                  <c:v>2.9402774342971161E-40</c:v>
                </c:pt>
                <c:pt idx="87">
                  <c:v>8.2611715032374147E-39</c:v>
                </c:pt>
                <c:pt idx="88">
                  <c:v>2.18489358022375E-37</c:v>
                </c:pt>
                <c:pt idx="89">
                  <c:v>5.4394408921244873E-36</c:v>
                </c:pt>
                <c:pt idx="90">
                  <c:v>1.2747163550083945E-34</c:v>
                </c:pt>
                <c:pt idx="91">
                  <c:v>2.8119537741707523E-33</c:v>
                </c:pt>
                <c:pt idx="92">
                  <c:v>5.8389952098385046E-32</c:v>
                </c:pt>
                <c:pt idx="93">
                  <c:v>1.1413093727255911E-30</c:v>
                </c:pt>
                <c:pt idx="94">
                  <c:v>2.0999259072600305E-29</c:v>
                </c:pt>
                <c:pt idx="95">
                  <c:v>3.6369713691918076E-28</c:v>
                </c:pt>
                <c:pt idx="96">
                  <c:v>5.9294050074042011E-27</c:v>
                </c:pt>
                <c:pt idx="97">
                  <c:v>9.0995029948474758E-26</c:v>
                </c:pt>
                <c:pt idx="98">
                  <c:v>1.3144968558123813E-24</c:v>
                </c:pt>
                <c:pt idx="99">
                  <c:v>1.7874617369906357E-23</c:v>
                </c:pt>
                <c:pt idx="100">
                  <c:v>2.2879644864584723E-22</c:v>
                </c:pt>
                <c:pt idx="101">
                  <c:v>2.7567483746259854E-21</c:v>
                </c:pt>
                <c:pt idx="102">
                  <c:v>3.1266574119667169E-20</c:v>
                </c:pt>
                <c:pt idx="103">
                  <c:v>3.3380957672246167E-19</c:v>
                </c:pt>
                <c:pt idx="104">
                  <c:v>3.3546916590135626E-18</c:v>
                </c:pt>
                <c:pt idx="105">
                  <c:v>3.173523718909769E-17</c:v>
                </c:pt>
                <c:pt idx="106">
                  <c:v>2.8259613068976548E-16</c:v>
                </c:pt>
                <c:pt idx="107">
                  <c:v>2.3687869222127621E-15</c:v>
                </c:pt>
                <c:pt idx="108">
                  <c:v>1.8690507984545269E-14</c:v>
                </c:pt>
                <c:pt idx="109">
                  <c:v>1.3881983901861474E-13</c:v>
                </c:pt>
                <c:pt idx="110">
                  <c:v>9.7054860715309396E-13</c:v>
                </c:pt>
                <c:pt idx="111">
                  <c:v>6.3873154887166754E-12</c:v>
                </c:pt>
                <c:pt idx="112">
                  <c:v>3.9568972033786631E-11</c:v>
                </c:pt>
                <c:pt idx="113">
                  <c:v>2.3074191399977136E-10</c:v>
                </c:pt>
                <c:pt idx="114">
                  <c:v>1.2665826557512278E-9</c:v>
                </c:pt>
                <c:pt idx="115">
                  <c:v>6.5444914606176656E-9</c:v>
                </c:pt>
                <c:pt idx="116">
                  <c:v>3.1831242927104573E-8</c:v>
                </c:pt>
                <c:pt idx="117">
                  <c:v>1.4573592156349577E-7</c:v>
                </c:pt>
                <c:pt idx="118">
                  <c:v>6.2807997785651788E-7</c:v>
                </c:pt>
                <c:pt idx="119">
                  <c:v>2.5479952227717574E-6</c:v>
                </c:pt>
                <c:pt idx="120">
                  <c:v>9.7301064742908116E-6</c:v>
                </c:pt>
                <c:pt idx="121">
                  <c:v>3.4976141628207343E-5</c:v>
                </c:pt>
                <c:pt idx="122">
                  <c:v>1.1834816483510341E-4</c:v>
                </c:pt>
                <c:pt idx="123">
                  <c:v>3.7695237150657394E-4</c:v>
                </c:pt>
                <c:pt idx="124">
                  <c:v>1.1301777546562928E-3</c:v>
                </c:pt>
                <c:pt idx="125">
                  <c:v>3.1896450206327608E-3</c:v>
                </c:pt>
                <c:pt idx="126">
                  <c:v>8.47370368717092E-3</c:v>
                </c:pt>
                <c:pt idx="127">
                  <c:v>2.1190417670961987E-2</c:v>
                </c:pt>
                <c:pt idx="128">
                  <c:v>4.9881681314648332E-2</c:v>
                </c:pt>
                <c:pt idx="129">
                  <c:v>0.11052944080236014</c:v>
                </c:pt>
                <c:pt idx="130">
                  <c:v>0.23054206831816101</c:v>
                </c:pt>
                <c:pt idx="131">
                  <c:v>0.45264499261761043</c:v>
                </c:pt>
                <c:pt idx="132">
                  <c:v>0.8365667100566867</c:v>
                </c:pt>
                <c:pt idx="133">
                  <c:v>1.4553878986660023</c:v>
                </c:pt>
                <c:pt idx="134">
                  <c:v>2.3833743626533996</c:v>
                </c:pt>
                <c:pt idx="135">
                  <c:v>3.6740163975334461</c:v>
                </c:pt>
                <c:pt idx="136">
                  <c:v>5.3312032484651937</c:v>
                </c:pt>
                <c:pt idx="137">
                  <c:v>7.2819000344470766</c:v>
                </c:pt>
                <c:pt idx="138">
                  <c:v>9.3626655128595822</c:v>
                </c:pt>
                <c:pt idx="139">
                  <c:v>11.331558016505141</c:v>
                </c:pt>
                <c:pt idx="140">
                  <c:v>12.909667834833952</c:v>
                </c:pt>
                <c:pt idx="141">
                  <c:v>13.844453989155122</c:v>
                </c:pt>
                <c:pt idx="142">
                  <c:v>13.975646898935377</c:v>
                </c:pt>
                <c:pt idx="143">
                  <c:v>13.28016067503717</c:v>
                </c:pt>
                <c:pt idx="144">
                  <c:v>11.878731407456524</c:v>
                </c:pt>
                <c:pt idx="145">
                  <c:v>10.001660725400914</c:v>
                </c:pt>
                <c:pt idx="146">
                  <c:v>7.9270116632821459</c:v>
                </c:pt>
                <c:pt idx="147">
                  <c:v>5.9140119655236187</c:v>
                </c:pt>
                <c:pt idx="148">
                  <c:v>4.1532705583774288</c:v>
                </c:pt>
                <c:pt idx="149">
                  <c:v>2.7455766391537066</c:v>
                </c:pt>
                <c:pt idx="150">
                  <c:v>1.7084892140510504</c:v>
                </c:pt>
                <c:pt idx="151">
                  <c:v>1.000751465333571</c:v>
                </c:pt>
                <c:pt idx="152">
                  <c:v>0.55179219211458541</c:v>
                </c:pt>
                <c:pt idx="153">
                  <c:v>0.2863915434564997</c:v>
                </c:pt>
                <c:pt idx="154">
                  <c:v>0.13992011455635037</c:v>
                </c:pt>
                <c:pt idx="155">
                  <c:v>6.4348056869578896E-2</c:v>
                </c:pt>
                <c:pt idx="156">
                  <c:v>2.7856467656099754E-2</c:v>
                </c:pt>
                <c:pt idx="157">
                  <c:v>1.1351466597235392E-2</c:v>
                </c:pt>
                <c:pt idx="158">
                  <c:v>4.354248683186521E-3</c:v>
                </c:pt>
                <c:pt idx="159">
                  <c:v>1.5722072901409917E-3</c:v>
                </c:pt>
                <c:pt idx="160">
                  <c:v>5.3436955296776363E-4</c:v>
                </c:pt>
                <c:pt idx="161">
                  <c:v>1.7096567588212062E-4</c:v>
                </c:pt>
                <c:pt idx="162">
                  <c:v>5.1488646173979828E-5</c:v>
                </c:pt>
                <c:pt idx="163">
                  <c:v>1.4596520479292087E-5</c:v>
                </c:pt>
                <c:pt idx="164">
                  <c:v>3.8951351586538426E-6</c:v>
                </c:pt>
                <c:pt idx="165">
                  <c:v>9.7843289654217703E-7</c:v>
                </c:pt>
                <c:pt idx="166">
                  <c:v>2.3135286543630583E-7</c:v>
                </c:pt>
                <c:pt idx="167">
                  <c:v>5.1493693375233481E-8</c:v>
                </c:pt>
                <c:pt idx="168">
                  <c:v>1.0788685304104467E-8</c:v>
                </c:pt>
                <c:pt idx="169">
                  <c:v>2.1277388869780993E-9</c:v>
                </c:pt>
                <c:pt idx="170">
                  <c:v>3.9500578802790348E-10</c:v>
                </c:pt>
                <c:pt idx="171">
                  <c:v>6.9027780717372171E-11</c:v>
                </c:pt>
                <c:pt idx="172">
                  <c:v>1.135480512468199E-11</c:v>
                </c:pt>
                <c:pt idx="173">
                  <c:v>1.7582101477098862E-12</c:v>
                </c:pt>
                <c:pt idx="174">
                  <c:v>2.562696657302882E-13</c:v>
                </c:pt>
                <c:pt idx="175">
                  <c:v>3.5160815996612464E-14</c:v>
                </c:pt>
                <c:pt idx="176">
                  <c:v>4.541047151242992E-15</c:v>
                </c:pt>
                <c:pt idx="177">
                  <c:v>5.5206269372102272E-16</c:v>
                </c:pt>
                <c:pt idx="178">
                  <c:v>6.3176579969574236E-17</c:v>
                </c:pt>
                <c:pt idx="179">
                  <c:v>6.8054860255610636E-18</c:v>
                </c:pt>
                <c:pt idx="180">
                  <c:v>6.9007692261259406E-19</c:v>
                </c:pt>
                <c:pt idx="181">
                  <c:v>6.5867500668123753E-20</c:v>
                </c:pt>
                <c:pt idx="182">
                  <c:v>5.9180712277393164E-21</c:v>
                </c:pt>
                <c:pt idx="183">
                  <c:v>5.005235476336268E-22</c:v>
                </c:pt>
                <c:pt idx="184">
                  <c:v>3.9847782962285116E-23</c:v>
                </c:pt>
                <c:pt idx="185">
                  <c:v>2.9862016791453649E-24</c:v>
                </c:pt>
                <c:pt idx="186">
                  <c:v>2.1065386426487074E-25</c:v>
                </c:pt>
                <c:pt idx="187">
                  <c:v>1.3987981464894842E-26</c:v>
                </c:pt>
                <c:pt idx="188">
                  <c:v>8.7433122562433286E-28</c:v>
                </c:pt>
                <c:pt idx="189">
                  <c:v>5.1443706596714936E-29</c:v>
                </c:pt>
                <c:pt idx="190">
                  <c:v>2.8492059276127422E-30</c:v>
                </c:pt>
                <c:pt idx="191">
                  <c:v>1.4854250676581788E-31</c:v>
                </c:pt>
                <c:pt idx="192">
                  <c:v>7.2897558163438845E-33</c:v>
                </c:pt>
                <c:pt idx="193">
                  <c:v>3.3675227344953386E-34</c:v>
                </c:pt>
                <c:pt idx="194">
                  <c:v>1.4643450199615804E-35</c:v>
                </c:pt>
                <c:pt idx="195">
                  <c:v>5.9939292952554023E-37</c:v>
                </c:pt>
                <c:pt idx="196">
                  <c:v>2.3094849671174296E-38</c:v>
                </c:pt>
                <c:pt idx="197">
                  <c:v>8.3763340080570631E-40</c:v>
                </c:pt>
                <c:pt idx="198">
                  <c:v>2.8597505778248033E-41</c:v>
                </c:pt>
                <c:pt idx="199">
                  <c:v>9.1904684635416018E-43</c:v>
                </c:pt>
                <c:pt idx="200">
                  <c:v>2.7802411357758924E-44</c:v>
                </c:pt>
                <c:pt idx="201">
                  <c:v>7.9170357000734045E-46</c:v>
                </c:pt>
                <c:pt idx="202">
                  <c:v>2.1221597085306672E-47</c:v>
                </c:pt>
                <c:pt idx="203">
                  <c:v>5.35462238304175E-49</c:v>
                </c:pt>
                <c:pt idx="204">
                  <c:v>1.2717886836356467E-50</c:v>
                </c:pt>
                <c:pt idx="205">
                  <c:v>2.8433897038218077E-52</c:v>
                </c:pt>
                <c:pt idx="206">
                  <c:v>5.9840214212139093E-54</c:v>
                </c:pt>
                <c:pt idx="207">
                  <c:v>1.1854553895557457E-55</c:v>
                </c:pt>
                <c:pt idx="208">
                  <c:v>2.2106124639055712E-57</c:v>
                </c:pt>
                <c:pt idx="209">
                  <c:v>3.8803896371832855E-59</c:v>
                </c:pt>
                <c:pt idx="210">
                  <c:v>6.411702761132644E-61</c:v>
                </c:pt>
                <c:pt idx="211">
                  <c:v>9.9725620764069276E-63</c:v>
                </c:pt>
                <c:pt idx="212">
                  <c:v>1.4600759210808479E-64</c:v>
                </c:pt>
                <c:pt idx="213">
                  <c:v>2.0122384914320159E-66</c:v>
                </c:pt>
                <c:pt idx="214">
                  <c:v>2.6104704924166295E-68</c:v>
                </c:pt>
                <c:pt idx="215">
                  <c:v>3.1878174799917631E-70</c:v>
                </c:pt>
                <c:pt idx="216">
                  <c:v>3.6644046856252191E-72</c:v>
                </c:pt>
                <c:pt idx="217">
                  <c:v>3.9650506078488936E-74</c:v>
                </c:pt>
                <c:pt idx="218">
                  <c:v>4.0385862535881916E-76</c:v>
                </c:pt>
                <c:pt idx="219">
                  <c:v>3.8720888439965764E-78</c:v>
                </c:pt>
                <c:pt idx="220">
                  <c:v>3.4945928759886357E-80</c:v>
                </c:pt>
                <c:pt idx="221">
                  <c:v>2.9688153296535777E-82</c:v>
                </c:pt>
                <c:pt idx="222">
                  <c:v>2.3741333209118299E-84</c:v>
                </c:pt>
                <c:pt idx="223">
                  <c:v>1.7871555155949486E-86</c:v>
                </c:pt>
                <c:pt idx="224">
                  <c:v>1.2663533720306269E-88</c:v>
                </c:pt>
                <c:pt idx="225">
                  <c:v>8.4466169459544006E-91</c:v>
                </c:pt>
                <c:pt idx="226">
                  <c:v>5.3032977445133784E-93</c:v>
                </c:pt>
                <c:pt idx="227">
                  <c:v>3.1343287373350568E-95</c:v>
                </c:pt>
                <c:pt idx="228">
                  <c:v>1.7437266356913417E-97</c:v>
                </c:pt>
                <c:pt idx="229">
                  <c:v>9.1316147592766804E-100</c:v>
                </c:pt>
                <c:pt idx="230">
                  <c:v>4.5014464092043593E-102</c:v>
                </c:pt>
                <c:pt idx="231">
                  <c:v>2.0887761971382239E-104</c:v>
                </c:pt>
                <c:pt idx="232">
                  <c:v>9.1236172649234103E-107</c:v>
                </c:pt>
                <c:pt idx="233">
                  <c:v>3.751263141272371E-109</c:v>
                </c:pt>
                <c:pt idx="234">
                  <c:v>1.4518552662570619E-111</c:v>
                </c:pt>
                <c:pt idx="235">
                  <c:v>5.2893760142772545E-114</c:v>
                </c:pt>
                <c:pt idx="236">
                  <c:v>1.8139314959678252E-116</c:v>
                </c:pt>
                <c:pt idx="237">
                  <c:v>5.8556167548646152E-119</c:v>
                </c:pt>
                <c:pt idx="238">
                  <c:v>1.7793432320363564E-121</c:v>
                </c:pt>
                <c:pt idx="239">
                  <c:v>5.0895822794700026E-124</c:v>
                </c:pt>
                <c:pt idx="240">
                  <c:v>1.3703764021347582E-126</c:v>
                </c:pt>
                <c:pt idx="241">
                  <c:v>3.4732250624243326E-129</c:v>
                </c:pt>
                <c:pt idx="242">
                  <c:v>8.2863124249896469E-132</c:v>
                </c:pt>
                <c:pt idx="243">
                  <c:v>1.860908434512744E-134</c:v>
                </c:pt>
                <c:pt idx="244">
                  <c:v>3.9339064476731809E-137</c:v>
                </c:pt>
                <c:pt idx="245">
                  <c:v>7.8281362147834805E-140</c:v>
                </c:pt>
                <c:pt idx="246">
                  <c:v>1.4663175862186182E-142</c:v>
                </c:pt>
                <c:pt idx="247">
                  <c:v>2.585431497821713E-145</c:v>
                </c:pt>
                <c:pt idx="248">
                  <c:v>4.2911465874052547E-148</c:v>
                </c:pt>
                <c:pt idx="249">
                  <c:v>6.7042312863421648E-151</c:v>
                </c:pt>
                <c:pt idx="250">
                  <c:v>9.8596148274777427E-154</c:v>
                </c:pt>
                <c:pt idx="251">
                  <c:v>1.3649169688675735E-156</c:v>
                </c:pt>
                <c:pt idx="252">
                  <c:v>1.7786391182359261E-159</c:v>
                </c:pt>
                <c:pt idx="253">
                  <c:v>2.1817489179000849E-162</c:v>
                </c:pt>
                <c:pt idx="254">
                  <c:v>2.5191673660718169E-165</c:v>
                </c:pt>
                <c:pt idx="255">
                  <c:v>2.7380703164986845E-168</c:v>
                </c:pt>
                <c:pt idx="256">
                  <c:v>2.8013507900978144E-171</c:v>
                </c:pt>
                <c:pt idx="257">
                  <c:v>2.6978991824721592E-174</c:v>
                </c:pt>
                <c:pt idx="258">
                  <c:v>2.445790538570668E-177</c:v>
                </c:pt>
                <c:pt idx="259">
                  <c:v>2.0871234017431996E-180</c:v>
                </c:pt>
                <c:pt idx="260">
                  <c:v>1.6765338153987831E-183</c:v>
                </c:pt>
                <c:pt idx="261">
                  <c:v>1.2676863974985965E-186</c:v>
                </c:pt>
                <c:pt idx="262">
                  <c:v>9.0229108419815087E-190</c:v>
                </c:pt>
                <c:pt idx="263">
                  <c:v>6.0452856189918778E-193</c:v>
                </c:pt>
                <c:pt idx="264">
                  <c:v>3.8126093282256827E-196</c:v>
                </c:pt>
                <c:pt idx="265">
                  <c:v>2.2634093757110405E-199</c:v>
                </c:pt>
                <c:pt idx="266">
                  <c:v>1.264850619654943E-202</c:v>
                </c:pt>
                <c:pt idx="267">
                  <c:v>6.6535080716355233E-206</c:v>
                </c:pt>
                <c:pt idx="268">
                  <c:v>3.2945603030426021E-209</c:v>
                </c:pt>
                <c:pt idx="269">
                  <c:v>1.5356051404014003E-212</c:v>
                </c:pt>
                <c:pt idx="270">
                  <c:v>6.7374720441377813E-216</c:v>
                </c:pt>
                <c:pt idx="271">
                  <c:v>2.7825931906199345E-219</c:v>
                </c:pt>
                <c:pt idx="272">
                  <c:v>1.0817770977218732E-222</c:v>
                </c:pt>
                <c:pt idx="273">
                  <c:v>3.9587782033484323E-226</c:v>
                </c:pt>
                <c:pt idx="274">
                  <c:v>1.3637032671199546E-229</c:v>
                </c:pt>
                <c:pt idx="275">
                  <c:v>4.4219508840761624E-233</c:v>
                </c:pt>
                <c:pt idx="276">
                  <c:v>1.3497187181263698E-236</c:v>
                </c:pt>
                <c:pt idx="277">
                  <c:v>3.8780012976436746E-240</c:v>
                </c:pt>
                <c:pt idx="278">
                  <c:v>1.0488368855420197E-243</c:v>
                </c:pt>
                <c:pt idx="279">
                  <c:v>2.6701968381930157E-247</c:v>
                </c:pt>
                <c:pt idx="280">
                  <c:v>6.3990267446074817E-251</c:v>
                </c:pt>
                <c:pt idx="281">
                  <c:v>1.4435103302440818E-254</c:v>
                </c:pt>
                <c:pt idx="282">
                  <c:v>3.0652167490483493E-258</c:v>
                </c:pt>
                <c:pt idx="283">
                  <c:v>6.1268578830622404E-262</c:v>
                </c:pt>
                <c:pt idx="284">
                  <c:v>1.1527887943286414E-265</c:v>
                </c:pt>
                <c:pt idx="285">
                  <c:v>2.0417238821499607E-269</c:v>
                </c:pt>
                <c:pt idx="286">
                  <c:v>3.40392195614752E-273</c:v>
                </c:pt>
                <c:pt idx="287">
                  <c:v>5.3419215093607145E-277</c:v>
                </c:pt>
                <c:pt idx="288">
                  <c:v>7.891339605046923E-281</c:v>
                </c:pt>
                <c:pt idx="289">
                  <c:v>1.0973351424989731E-284</c:v>
                </c:pt>
                <c:pt idx="290">
                  <c:v>1.4363595454052708E-288</c:v>
                </c:pt>
                <c:pt idx="291">
                  <c:v>1.7697925589763287E-292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DE-4E5A-B040-7FD92B23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79624"/>
        <c:axId val="735272080"/>
      </c:scatterChart>
      <c:valAx>
        <c:axId val="735279624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2080"/>
        <c:crosses val="autoZero"/>
        <c:crossBetween val="midCat"/>
      </c:valAx>
      <c:valAx>
        <c:axId val="7352720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7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67435967055841"/>
          <c:y val="3.9310938845822568E-2"/>
          <c:w val="0.81869345642139557"/>
          <c:h val="0.80737865131199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DTG!$B$1</c:f>
              <c:strCache>
                <c:ptCount val="1"/>
                <c:pt idx="0">
                  <c:v>pine raw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DTG!$A$2:$A$293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DTG!$B$2:$B$293</c:f>
              <c:numCache>
                <c:formatCode>General</c:formatCode>
                <c:ptCount val="292"/>
                <c:pt idx="0">
                  <c:v>-5.6207E-2</c:v>
                </c:pt>
                <c:pt idx="1">
                  <c:v>-5.6207E-2</c:v>
                </c:pt>
                <c:pt idx="2">
                  <c:v>-4.6030000000000001E-2</c:v>
                </c:pt>
                <c:pt idx="3">
                  <c:v>6.9713999999999998E-2</c:v>
                </c:pt>
                <c:pt idx="4">
                  <c:v>8.4780999999999995E-2</c:v>
                </c:pt>
                <c:pt idx="5">
                  <c:v>4.6287000000000002E-2</c:v>
                </c:pt>
                <c:pt idx="6">
                  <c:v>1.3050000000000001E-2</c:v>
                </c:pt>
                <c:pt idx="7">
                  <c:v>-1.4172000000000001E-2</c:v>
                </c:pt>
                <c:pt idx="8">
                  <c:v>-5.6070000000000002E-2</c:v>
                </c:pt>
                <c:pt idx="9">
                  <c:v>-0.11734</c:v>
                </c:pt>
                <c:pt idx="10">
                  <c:v>-0.19270000000000001</c:v>
                </c:pt>
                <c:pt idx="11">
                  <c:v>-0.27399000000000001</c:v>
                </c:pt>
                <c:pt idx="12">
                  <c:v>-0.34821000000000002</c:v>
                </c:pt>
                <c:pt idx="13">
                  <c:v>-0.42477999999999999</c:v>
                </c:pt>
                <c:pt idx="14">
                  <c:v>-0.51249999999999996</c:v>
                </c:pt>
                <c:pt idx="15">
                  <c:v>-0.61216000000000004</c:v>
                </c:pt>
                <c:pt idx="16">
                  <c:v>-0.71018000000000003</c:v>
                </c:pt>
                <c:pt idx="17">
                  <c:v>-0.79632999999999998</c:v>
                </c:pt>
                <c:pt idx="18">
                  <c:v>-0.88097999999999999</c:v>
                </c:pt>
                <c:pt idx="19">
                  <c:v>-0.97918000000000005</c:v>
                </c:pt>
                <c:pt idx="20">
                  <c:v>-1.0973999999999999</c:v>
                </c:pt>
                <c:pt idx="21">
                  <c:v>-1.23325</c:v>
                </c:pt>
                <c:pt idx="22">
                  <c:v>-1.37978</c:v>
                </c:pt>
                <c:pt idx="23">
                  <c:v>-1.5463499999999999</c:v>
                </c:pt>
                <c:pt idx="24">
                  <c:v>-1.73228</c:v>
                </c:pt>
                <c:pt idx="25">
                  <c:v>-1.9412</c:v>
                </c:pt>
                <c:pt idx="26">
                  <c:v>-2.1665000000000001</c:v>
                </c:pt>
                <c:pt idx="27">
                  <c:v>-2.3957199999999998</c:v>
                </c:pt>
                <c:pt idx="28">
                  <c:v>-2.6217199999999998</c:v>
                </c:pt>
                <c:pt idx="29">
                  <c:v>-2.8515799999999998</c:v>
                </c:pt>
                <c:pt idx="30">
                  <c:v>-3.0857800000000002</c:v>
                </c:pt>
                <c:pt idx="31">
                  <c:v>-3.3267899999999999</c:v>
                </c:pt>
                <c:pt idx="32">
                  <c:v>-3.5680200000000002</c:v>
                </c:pt>
                <c:pt idx="33">
                  <c:v>-3.79155</c:v>
                </c:pt>
                <c:pt idx="34">
                  <c:v>-3.9975200000000002</c:v>
                </c:pt>
                <c:pt idx="35">
                  <c:v>-4.1862399999999997</c:v>
                </c:pt>
                <c:pt idx="36">
                  <c:v>-4.3635999999999999</c:v>
                </c:pt>
                <c:pt idx="37">
                  <c:v>-4.5223300000000002</c:v>
                </c:pt>
                <c:pt idx="38">
                  <c:v>-4.6484300000000003</c:v>
                </c:pt>
                <c:pt idx="39">
                  <c:v>-4.7266899999999996</c:v>
                </c:pt>
                <c:pt idx="40">
                  <c:v>-4.7542400000000002</c:v>
                </c:pt>
                <c:pt idx="41">
                  <c:v>-4.7365500000000003</c:v>
                </c:pt>
                <c:pt idx="42">
                  <c:v>-4.6849600000000002</c:v>
                </c:pt>
                <c:pt idx="43">
                  <c:v>-4.6107399999999998</c:v>
                </c:pt>
                <c:pt idx="44">
                  <c:v>-4.5182000000000002</c:v>
                </c:pt>
                <c:pt idx="45">
                  <c:v>-4.4023199999999996</c:v>
                </c:pt>
                <c:pt idx="46">
                  <c:v>-4.2592400000000001</c:v>
                </c:pt>
                <c:pt idx="47">
                  <c:v>-4.0817399999999999</c:v>
                </c:pt>
                <c:pt idx="48">
                  <c:v>-3.8694099999999998</c:v>
                </c:pt>
                <c:pt idx="49">
                  <c:v>-3.6336200000000001</c:v>
                </c:pt>
                <c:pt idx="50">
                  <c:v>-3.38388</c:v>
                </c:pt>
                <c:pt idx="51">
                  <c:v>-3.13855</c:v>
                </c:pt>
                <c:pt idx="52">
                  <c:v>-2.9158300000000001</c:v>
                </c:pt>
                <c:pt idx="53">
                  <c:v>-2.7113100000000001</c:v>
                </c:pt>
                <c:pt idx="54">
                  <c:v>-2.5230700000000001</c:v>
                </c:pt>
                <c:pt idx="55">
                  <c:v>-2.3429000000000002</c:v>
                </c:pt>
                <c:pt idx="56">
                  <c:v>-2.1492800000000001</c:v>
                </c:pt>
                <c:pt idx="57">
                  <c:v>-1.94564</c:v>
                </c:pt>
                <c:pt idx="58">
                  <c:v>-1.73376</c:v>
                </c:pt>
                <c:pt idx="59">
                  <c:v>-1.52782</c:v>
                </c:pt>
                <c:pt idx="60">
                  <c:v>-1.3422799999999999</c:v>
                </c:pt>
                <c:pt idx="61">
                  <c:v>-1.1811499999999999</c:v>
                </c:pt>
                <c:pt idx="62">
                  <c:v>-1.04664</c:v>
                </c:pt>
                <c:pt idx="63">
                  <c:v>-0.93388000000000004</c:v>
                </c:pt>
                <c:pt idx="64">
                  <c:v>-0.83511000000000002</c:v>
                </c:pt>
                <c:pt idx="65">
                  <c:v>-0.74599000000000004</c:v>
                </c:pt>
                <c:pt idx="66">
                  <c:v>-0.66669</c:v>
                </c:pt>
                <c:pt idx="67">
                  <c:v>-0.60065000000000002</c:v>
                </c:pt>
                <c:pt idx="68">
                  <c:v>-0.55020000000000002</c:v>
                </c:pt>
                <c:pt idx="69">
                  <c:v>-0.51588999999999996</c:v>
                </c:pt>
                <c:pt idx="70">
                  <c:v>-0.49540000000000001</c:v>
                </c:pt>
                <c:pt idx="71">
                  <c:v>-0.48652000000000001</c:v>
                </c:pt>
                <c:pt idx="72">
                  <c:v>-0.48731000000000002</c:v>
                </c:pt>
                <c:pt idx="73">
                  <c:v>-0.49731999999999998</c:v>
                </c:pt>
                <c:pt idx="74">
                  <c:v>-0.51588000000000001</c:v>
                </c:pt>
                <c:pt idx="75">
                  <c:v>-0.54039000000000004</c:v>
                </c:pt>
                <c:pt idx="76">
                  <c:v>-0.56799999999999995</c:v>
                </c:pt>
                <c:pt idx="77">
                  <c:v>-0.59704999999999997</c:v>
                </c:pt>
                <c:pt idx="78">
                  <c:v>-0.62792999999999999</c:v>
                </c:pt>
                <c:pt idx="79">
                  <c:v>-0.66237000000000001</c:v>
                </c:pt>
                <c:pt idx="80">
                  <c:v>-0.70160999999999996</c:v>
                </c:pt>
                <c:pt idx="81">
                  <c:v>-0.74909000000000003</c:v>
                </c:pt>
                <c:pt idx="82">
                  <c:v>-0.80600000000000005</c:v>
                </c:pt>
                <c:pt idx="83">
                  <c:v>-0.87287000000000003</c:v>
                </c:pt>
                <c:pt idx="84">
                  <c:v>-0.94642000000000004</c:v>
                </c:pt>
                <c:pt idx="85">
                  <c:v>-1.0275399999999999</c:v>
                </c:pt>
                <c:pt idx="86">
                  <c:v>-1.1200300000000001</c:v>
                </c:pt>
                <c:pt idx="87">
                  <c:v>-1.2275100000000001</c:v>
                </c:pt>
                <c:pt idx="88">
                  <c:v>-1.3492599999999999</c:v>
                </c:pt>
                <c:pt idx="89">
                  <c:v>-1.4735199999999999</c:v>
                </c:pt>
                <c:pt idx="90">
                  <c:v>-1.59039</c:v>
                </c:pt>
                <c:pt idx="91">
                  <c:v>-1.70845</c:v>
                </c:pt>
                <c:pt idx="92">
                  <c:v>-1.8384400000000001</c:v>
                </c:pt>
                <c:pt idx="93">
                  <c:v>-1.9911799999999999</c:v>
                </c:pt>
                <c:pt idx="94">
                  <c:v>-2.1758799999999998</c:v>
                </c:pt>
                <c:pt idx="95">
                  <c:v>-2.4036499999999998</c:v>
                </c:pt>
                <c:pt idx="96">
                  <c:v>-2.67923</c:v>
                </c:pt>
                <c:pt idx="97">
                  <c:v>-2.97607</c:v>
                </c:pt>
                <c:pt idx="98">
                  <c:v>-3.2696800000000001</c:v>
                </c:pt>
                <c:pt idx="99">
                  <c:v>-3.55402</c:v>
                </c:pt>
                <c:pt idx="100">
                  <c:v>-3.8259699999999999</c:v>
                </c:pt>
                <c:pt idx="101">
                  <c:v>-4.0884900000000002</c:v>
                </c:pt>
                <c:pt idx="102">
                  <c:v>-4.3528599999999997</c:v>
                </c:pt>
                <c:pt idx="103">
                  <c:v>-4.6253399999999996</c:v>
                </c:pt>
                <c:pt idx="104">
                  <c:v>-4.9061000000000003</c:v>
                </c:pt>
                <c:pt idx="105">
                  <c:v>-5.1949800000000002</c:v>
                </c:pt>
                <c:pt idx="106">
                  <c:v>-5.4990699999999997</c:v>
                </c:pt>
                <c:pt idx="107">
                  <c:v>-5.8148900000000001</c:v>
                </c:pt>
                <c:pt idx="108">
                  <c:v>-6.1137499999999996</c:v>
                </c:pt>
                <c:pt idx="109">
                  <c:v>-6.3794500000000003</c:v>
                </c:pt>
                <c:pt idx="110">
                  <c:v>-6.6148100000000003</c:v>
                </c:pt>
                <c:pt idx="111">
                  <c:v>-6.8367899999999997</c:v>
                </c:pt>
                <c:pt idx="112">
                  <c:v>-7.0750799999999998</c:v>
                </c:pt>
                <c:pt idx="113">
                  <c:v>-7.3517299999999999</c:v>
                </c:pt>
                <c:pt idx="114">
                  <c:v>-7.6566700000000001</c:v>
                </c:pt>
                <c:pt idx="115">
                  <c:v>-8.0026100000000007</c:v>
                </c:pt>
                <c:pt idx="116">
                  <c:v>-8.3836399999999998</c:v>
                </c:pt>
                <c:pt idx="117">
                  <c:v>-8.7809799999999996</c:v>
                </c:pt>
                <c:pt idx="118">
                  <c:v>-9.1793600000000009</c:v>
                </c:pt>
                <c:pt idx="119">
                  <c:v>-9.5529100000000007</c:v>
                </c:pt>
                <c:pt idx="120">
                  <c:v>-9.8956199999999992</c:v>
                </c:pt>
                <c:pt idx="121">
                  <c:v>-10.19502</c:v>
                </c:pt>
                <c:pt idx="122">
                  <c:v>-10.46476</c:v>
                </c:pt>
                <c:pt idx="123">
                  <c:v>-10.72015</c:v>
                </c:pt>
                <c:pt idx="124">
                  <c:v>-10.95059</c:v>
                </c:pt>
                <c:pt idx="125">
                  <c:v>-11.15911</c:v>
                </c:pt>
                <c:pt idx="126">
                  <c:v>-11.351990000000001</c:v>
                </c:pt>
                <c:pt idx="127">
                  <c:v>-11.54884</c:v>
                </c:pt>
                <c:pt idx="128">
                  <c:v>-11.76599</c:v>
                </c:pt>
                <c:pt idx="129">
                  <c:v>-12.023199999999999</c:v>
                </c:pt>
                <c:pt idx="130">
                  <c:v>-12.35261</c:v>
                </c:pt>
                <c:pt idx="131">
                  <c:v>-12.77814</c:v>
                </c:pt>
                <c:pt idx="132">
                  <c:v>-13.32737</c:v>
                </c:pt>
                <c:pt idx="133">
                  <c:v>-14.00323</c:v>
                </c:pt>
                <c:pt idx="134">
                  <c:v>-14.79505</c:v>
                </c:pt>
                <c:pt idx="135">
                  <c:v>-15.717560000000001</c:v>
                </c:pt>
                <c:pt idx="136">
                  <c:v>-16.69894</c:v>
                </c:pt>
                <c:pt idx="137">
                  <c:v>-17.665089999999999</c:v>
                </c:pt>
                <c:pt idx="138">
                  <c:v>-18.503910000000001</c:v>
                </c:pt>
                <c:pt idx="139">
                  <c:v>-19.089749999999999</c:v>
                </c:pt>
                <c:pt idx="140">
                  <c:v>-19.328720000000001</c:v>
                </c:pt>
                <c:pt idx="141">
                  <c:v>-19.134499999999999</c:v>
                </c:pt>
                <c:pt idx="142">
                  <c:v>-18.44877</c:v>
                </c:pt>
                <c:pt idx="143">
                  <c:v>-17.268470000000001</c:v>
                </c:pt>
                <c:pt idx="144">
                  <c:v>-15.584569999999999</c:v>
                </c:pt>
                <c:pt idx="145">
                  <c:v>-13.580120000000001</c:v>
                </c:pt>
                <c:pt idx="146">
                  <c:v>-11.3767</c:v>
                </c:pt>
                <c:pt idx="147">
                  <c:v>-9.2303499999999996</c:v>
                </c:pt>
                <c:pt idx="148">
                  <c:v>-7.3663999999999996</c:v>
                </c:pt>
                <c:pt idx="149">
                  <c:v>-5.8578799999999998</c:v>
                </c:pt>
                <c:pt idx="150">
                  <c:v>-4.7071199999999997</c:v>
                </c:pt>
                <c:pt idx="151">
                  <c:v>-3.89879</c:v>
                </c:pt>
                <c:pt idx="152">
                  <c:v>-3.40029</c:v>
                </c:pt>
                <c:pt idx="153">
                  <c:v>-3.1480700000000001</c:v>
                </c:pt>
                <c:pt idx="154">
                  <c:v>-3.0413999999999999</c:v>
                </c:pt>
                <c:pt idx="155">
                  <c:v>-2.9718499999999999</c:v>
                </c:pt>
                <c:pt idx="156">
                  <c:v>-2.87507</c:v>
                </c:pt>
                <c:pt idx="157">
                  <c:v>-2.7490299999999999</c:v>
                </c:pt>
                <c:pt idx="158">
                  <c:v>-2.62263</c:v>
                </c:pt>
                <c:pt idx="159">
                  <c:v>-2.53111</c:v>
                </c:pt>
                <c:pt idx="160">
                  <c:v>-2.48699</c:v>
                </c:pt>
                <c:pt idx="161">
                  <c:v>-2.4748399999999999</c:v>
                </c:pt>
                <c:pt idx="162">
                  <c:v>-2.4689899999999998</c:v>
                </c:pt>
                <c:pt idx="163">
                  <c:v>-2.4518900000000001</c:v>
                </c:pt>
                <c:pt idx="164">
                  <c:v>-2.4213499999999999</c:v>
                </c:pt>
                <c:pt idx="165">
                  <c:v>-2.3770600000000002</c:v>
                </c:pt>
                <c:pt idx="166">
                  <c:v>-2.32097</c:v>
                </c:pt>
                <c:pt idx="167">
                  <c:v>-2.2565499999999998</c:v>
                </c:pt>
                <c:pt idx="168">
                  <c:v>-2.19251</c:v>
                </c:pt>
                <c:pt idx="169">
                  <c:v>-2.1333099999999998</c:v>
                </c:pt>
                <c:pt idx="170">
                  <c:v>-2.0735100000000002</c:v>
                </c:pt>
                <c:pt idx="171">
                  <c:v>-2.0112100000000002</c:v>
                </c:pt>
                <c:pt idx="172">
                  <c:v>-1.95252</c:v>
                </c:pt>
                <c:pt idx="173">
                  <c:v>-1.89964</c:v>
                </c:pt>
                <c:pt idx="174">
                  <c:v>-1.84561</c:v>
                </c:pt>
                <c:pt idx="175">
                  <c:v>-1.77841</c:v>
                </c:pt>
                <c:pt idx="176">
                  <c:v>-1.6953499999999999</c:v>
                </c:pt>
                <c:pt idx="177">
                  <c:v>-1.6110100000000001</c:v>
                </c:pt>
                <c:pt idx="178">
                  <c:v>-1.5395300000000001</c:v>
                </c:pt>
                <c:pt idx="179">
                  <c:v>-1.4837199999999999</c:v>
                </c:pt>
                <c:pt idx="180">
                  <c:v>-1.43828</c:v>
                </c:pt>
                <c:pt idx="181">
                  <c:v>-1.3977299999999999</c:v>
                </c:pt>
                <c:pt idx="182">
                  <c:v>-1.35897</c:v>
                </c:pt>
                <c:pt idx="183">
                  <c:v>-1.3191999999999999</c:v>
                </c:pt>
                <c:pt idx="184">
                  <c:v>-1.27837</c:v>
                </c:pt>
                <c:pt idx="185">
                  <c:v>-1.23777</c:v>
                </c:pt>
                <c:pt idx="186">
                  <c:v>-1.1979299999999999</c:v>
                </c:pt>
                <c:pt idx="187">
                  <c:v>-1.16089</c:v>
                </c:pt>
                <c:pt idx="188">
                  <c:v>-1.12862</c:v>
                </c:pt>
                <c:pt idx="189">
                  <c:v>-1.1012900000000001</c:v>
                </c:pt>
                <c:pt idx="190">
                  <c:v>-1.07762</c:v>
                </c:pt>
                <c:pt idx="191">
                  <c:v>-1.0563499999999999</c:v>
                </c:pt>
                <c:pt idx="192">
                  <c:v>-1.03776</c:v>
                </c:pt>
                <c:pt idx="193">
                  <c:v>-1.02224</c:v>
                </c:pt>
                <c:pt idx="194">
                  <c:v>-1.0044</c:v>
                </c:pt>
                <c:pt idx="195">
                  <c:v>-0.97709000000000001</c:v>
                </c:pt>
                <c:pt idx="196">
                  <c:v>-0.94</c:v>
                </c:pt>
                <c:pt idx="197">
                  <c:v>-0.90810999999999997</c:v>
                </c:pt>
                <c:pt idx="198">
                  <c:v>-0.89764999999999995</c:v>
                </c:pt>
                <c:pt idx="199">
                  <c:v>-0.90559999999999996</c:v>
                </c:pt>
                <c:pt idx="200">
                  <c:v>-0.91044999999999998</c:v>
                </c:pt>
                <c:pt idx="201">
                  <c:v>-0.89729999999999999</c:v>
                </c:pt>
                <c:pt idx="202">
                  <c:v>-0.87341000000000002</c:v>
                </c:pt>
                <c:pt idx="203">
                  <c:v>-0.85436999999999996</c:v>
                </c:pt>
                <c:pt idx="204">
                  <c:v>-0.84518000000000004</c:v>
                </c:pt>
                <c:pt idx="205">
                  <c:v>-0.84006999999999998</c:v>
                </c:pt>
                <c:pt idx="206">
                  <c:v>-0.83203000000000005</c:v>
                </c:pt>
                <c:pt idx="207">
                  <c:v>-0.82069999999999999</c:v>
                </c:pt>
                <c:pt idx="208">
                  <c:v>-0.81133</c:v>
                </c:pt>
                <c:pt idx="209">
                  <c:v>-0.80449000000000004</c:v>
                </c:pt>
                <c:pt idx="210">
                  <c:v>-0.79349000000000003</c:v>
                </c:pt>
                <c:pt idx="211">
                  <c:v>-0.77476</c:v>
                </c:pt>
                <c:pt idx="212">
                  <c:v>-0.75485999999999998</c:v>
                </c:pt>
                <c:pt idx="213">
                  <c:v>-0.74287000000000003</c:v>
                </c:pt>
                <c:pt idx="214">
                  <c:v>-0.74004999999999999</c:v>
                </c:pt>
                <c:pt idx="215">
                  <c:v>-0.73778999999999995</c:v>
                </c:pt>
                <c:pt idx="216">
                  <c:v>-0.72794999999999999</c:v>
                </c:pt>
                <c:pt idx="217">
                  <c:v>-0.71230000000000004</c:v>
                </c:pt>
                <c:pt idx="218">
                  <c:v>-0.69948999999999995</c:v>
                </c:pt>
                <c:pt idx="219">
                  <c:v>-0.69372999999999996</c:v>
                </c:pt>
                <c:pt idx="220">
                  <c:v>-0.69272</c:v>
                </c:pt>
                <c:pt idx="221">
                  <c:v>-0.69037000000000004</c:v>
                </c:pt>
                <c:pt idx="222">
                  <c:v>-0.67991999999999997</c:v>
                </c:pt>
                <c:pt idx="223">
                  <c:v>-0.65988000000000002</c:v>
                </c:pt>
                <c:pt idx="224">
                  <c:v>-0.64129999999999998</c:v>
                </c:pt>
                <c:pt idx="225">
                  <c:v>-0.63863000000000003</c:v>
                </c:pt>
                <c:pt idx="226">
                  <c:v>-0.65046999999999999</c:v>
                </c:pt>
                <c:pt idx="227">
                  <c:v>-0.65752999999999995</c:v>
                </c:pt>
                <c:pt idx="228">
                  <c:v>-0.64581</c:v>
                </c:pt>
                <c:pt idx="229">
                  <c:v>-0.61878999999999995</c:v>
                </c:pt>
                <c:pt idx="230">
                  <c:v>-0.59131999999999996</c:v>
                </c:pt>
                <c:pt idx="231">
                  <c:v>-0.57869000000000004</c:v>
                </c:pt>
                <c:pt idx="232">
                  <c:v>-0.58592999999999995</c:v>
                </c:pt>
                <c:pt idx="233">
                  <c:v>-0.59906999999999999</c:v>
                </c:pt>
                <c:pt idx="234">
                  <c:v>-0.59794999999999998</c:v>
                </c:pt>
                <c:pt idx="235">
                  <c:v>-0.58245000000000002</c:v>
                </c:pt>
                <c:pt idx="236">
                  <c:v>-0.56930999999999998</c:v>
                </c:pt>
                <c:pt idx="237">
                  <c:v>-0.56737000000000004</c:v>
                </c:pt>
                <c:pt idx="238">
                  <c:v>-0.56659999999999999</c:v>
                </c:pt>
                <c:pt idx="239">
                  <c:v>-0.55552000000000001</c:v>
                </c:pt>
                <c:pt idx="240">
                  <c:v>-0.53595999999999999</c:v>
                </c:pt>
                <c:pt idx="241">
                  <c:v>-0.51759999999999995</c:v>
                </c:pt>
                <c:pt idx="242">
                  <c:v>-0.50888999999999995</c:v>
                </c:pt>
                <c:pt idx="243">
                  <c:v>-0.51099000000000006</c:v>
                </c:pt>
                <c:pt idx="244">
                  <c:v>-0.51787000000000005</c:v>
                </c:pt>
                <c:pt idx="245">
                  <c:v>-0.51493</c:v>
                </c:pt>
                <c:pt idx="246">
                  <c:v>-0.49180000000000001</c:v>
                </c:pt>
                <c:pt idx="247">
                  <c:v>-0.46038000000000001</c:v>
                </c:pt>
                <c:pt idx="248">
                  <c:v>-0.44507999999999998</c:v>
                </c:pt>
                <c:pt idx="249">
                  <c:v>-0.45111000000000001</c:v>
                </c:pt>
                <c:pt idx="250">
                  <c:v>-0.46162999999999998</c:v>
                </c:pt>
                <c:pt idx="251">
                  <c:v>-0.46160000000000001</c:v>
                </c:pt>
                <c:pt idx="252">
                  <c:v>-0.44988</c:v>
                </c:pt>
                <c:pt idx="253">
                  <c:v>-0.43331999999999998</c:v>
                </c:pt>
                <c:pt idx="254">
                  <c:v>-0.42035</c:v>
                </c:pt>
                <c:pt idx="255">
                  <c:v>-0.41491</c:v>
                </c:pt>
                <c:pt idx="256">
                  <c:v>-0.40993000000000002</c:v>
                </c:pt>
                <c:pt idx="257">
                  <c:v>-0.39449000000000001</c:v>
                </c:pt>
                <c:pt idx="258">
                  <c:v>-0.37347000000000002</c:v>
                </c:pt>
                <c:pt idx="259">
                  <c:v>-0.36366999999999999</c:v>
                </c:pt>
                <c:pt idx="260">
                  <c:v>-0.36971999999999999</c:v>
                </c:pt>
                <c:pt idx="261">
                  <c:v>-0.37789</c:v>
                </c:pt>
                <c:pt idx="262">
                  <c:v>-0.37473000000000001</c:v>
                </c:pt>
                <c:pt idx="263">
                  <c:v>-0.36257</c:v>
                </c:pt>
                <c:pt idx="264">
                  <c:v>-0.35063</c:v>
                </c:pt>
                <c:pt idx="265">
                  <c:v>-0.34138000000000002</c:v>
                </c:pt>
                <c:pt idx="266">
                  <c:v>-0.32841999999999999</c:v>
                </c:pt>
                <c:pt idx="267">
                  <c:v>-0.30918000000000001</c:v>
                </c:pt>
                <c:pt idx="268">
                  <c:v>-0.29124</c:v>
                </c:pt>
                <c:pt idx="269">
                  <c:v>-0.28297</c:v>
                </c:pt>
                <c:pt idx="270">
                  <c:v>-0.28736</c:v>
                </c:pt>
                <c:pt idx="271">
                  <c:v>-0.30014000000000002</c:v>
                </c:pt>
                <c:pt idx="272">
                  <c:v>-0.31386999999999998</c:v>
                </c:pt>
                <c:pt idx="273">
                  <c:v>-0.32079000000000002</c:v>
                </c:pt>
                <c:pt idx="274">
                  <c:v>-0.31716</c:v>
                </c:pt>
                <c:pt idx="275">
                  <c:v>-0.30547999999999997</c:v>
                </c:pt>
                <c:pt idx="276">
                  <c:v>-0.2918</c:v>
                </c:pt>
                <c:pt idx="277">
                  <c:v>-0.28190999999999999</c:v>
                </c:pt>
                <c:pt idx="278">
                  <c:v>-0.27994999999999998</c:v>
                </c:pt>
                <c:pt idx="279">
                  <c:v>-0.28500999999999999</c:v>
                </c:pt>
                <c:pt idx="280">
                  <c:v>-0.28989999999999999</c:v>
                </c:pt>
                <c:pt idx="281">
                  <c:v>-0.28889999999999999</c:v>
                </c:pt>
                <c:pt idx="282">
                  <c:v>-0.28588999999999998</c:v>
                </c:pt>
                <c:pt idx="283">
                  <c:v>-0.28758</c:v>
                </c:pt>
                <c:pt idx="284">
                  <c:v>-0.29132999999999998</c:v>
                </c:pt>
                <c:pt idx="285">
                  <c:v>-0.28876000000000002</c:v>
                </c:pt>
                <c:pt idx="286">
                  <c:v>-0.28092</c:v>
                </c:pt>
                <c:pt idx="287">
                  <c:v>-0.27788000000000002</c:v>
                </c:pt>
                <c:pt idx="288">
                  <c:v>-0.28281000000000001</c:v>
                </c:pt>
                <c:pt idx="289">
                  <c:v>-0.28606999999999999</c:v>
                </c:pt>
                <c:pt idx="290">
                  <c:v>-0.28105999999999998</c:v>
                </c:pt>
                <c:pt idx="291">
                  <c:v>-0.25968999999999998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FC-4ED4-85A4-CA948138DBC0}"/>
            </c:ext>
          </c:extLst>
        </c:ser>
        <c:ser>
          <c:idx val="1"/>
          <c:order val="1"/>
          <c:tx>
            <c:strRef>
              <c:f>DTG!#REF!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DTG!$A$2:$A$293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DTG!$C$2:$C$293</c:f>
              <c:numCache>
                <c:formatCode>General</c:formatCode>
                <c:ptCount val="292"/>
                <c:pt idx="0">
                  <c:v>-0.25341000000000002</c:v>
                </c:pt>
                <c:pt idx="1">
                  <c:v>-0.25341000000000002</c:v>
                </c:pt>
                <c:pt idx="2">
                  <c:v>-0.12221</c:v>
                </c:pt>
                <c:pt idx="3" formatCode="0.00E+00">
                  <c:v>-1.2884E-2</c:v>
                </c:pt>
                <c:pt idx="4" formatCode="0.00E+00">
                  <c:v>3.0699E-3</c:v>
                </c:pt>
                <c:pt idx="5" formatCode="0.00E+00">
                  <c:v>-6.4203999999999997E-4</c:v>
                </c:pt>
                <c:pt idx="6" formatCode="0.00E+00">
                  <c:v>-8.9876999999999995E-3</c:v>
                </c:pt>
                <c:pt idx="7" formatCode="0.00E+00">
                  <c:v>-1.9848000000000001E-2</c:v>
                </c:pt>
                <c:pt idx="8" formatCode="0.00E+00">
                  <c:v>-4.0703000000000003E-2</c:v>
                </c:pt>
                <c:pt idx="9" formatCode="0.00E+00">
                  <c:v>-7.8307000000000002E-2</c:v>
                </c:pt>
                <c:pt idx="10">
                  <c:v>-0.13531000000000001</c:v>
                </c:pt>
                <c:pt idx="11">
                  <c:v>-0.20451</c:v>
                </c:pt>
                <c:pt idx="12">
                  <c:v>-0.28438000000000002</c:v>
                </c:pt>
                <c:pt idx="13">
                  <c:v>-0.37003000000000003</c:v>
                </c:pt>
                <c:pt idx="14">
                  <c:v>-0.45893</c:v>
                </c:pt>
                <c:pt idx="15">
                  <c:v>-0.54295000000000004</c:v>
                </c:pt>
                <c:pt idx="16">
                  <c:v>-0.62480999999999998</c:v>
                </c:pt>
                <c:pt idx="17">
                  <c:v>-0.70759000000000005</c:v>
                </c:pt>
                <c:pt idx="18">
                  <c:v>-0.79713000000000001</c:v>
                </c:pt>
                <c:pt idx="19">
                  <c:v>-0.89666999999999997</c:v>
                </c:pt>
                <c:pt idx="20">
                  <c:v>-1.004</c:v>
                </c:pt>
                <c:pt idx="21">
                  <c:v>-1.11971</c:v>
                </c:pt>
                <c:pt idx="22">
                  <c:v>-1.2431000000000001</c:v>
                </c:pt>
                <c:pt idx="23">
                  <c:v>-1.3765099999999999</c:v>
                </c:pt>
                <c:pt idx="24">
                  <c:v>-1.5197799999999999</c:v>
                </c:pt>
                <c:pt idx="25">
                  <c:v>-1.6804699999999999</c:v>
                </c:pt>
                <c:pt idx="26">
                  <c:v>-1.8562099999999999</c:v>
                </c:pt>
                <c:pt idx="27">
                  <c:v>-2.0532400000000002</c:v>
                </c:pt>
                <c:pt idx="28">
                  <c:v>-2.2722699999999998</c:v>
                </c:pt>
                <c:pt idx="29">
                  <c:v>-2.5135999999999998</c:v>
                </c:pt>
                <c:pt idx="30">
                  <c:v>-2.77203</c:v>
                </c:pt>
                <c:pt idx="31">
                  <c:v>-3.0312700000000001</c:v>
                </c:pt>
                <c:pt idx="32">
                  <c:v>-3.28078</c:v>
                </c:pt>
                <c:pt idx="33">
                  <c:v>-3.5099399999999998</c:v>
                </c:pt>
                <c:pt idx="34">
                  <c:v>-3.7216</c:v>
                </c:pt>
                <c:pt idx="35">
                  <c:v>-3.91364</c:v>
                </c:pt>
                <c:pt idx="36">
                  <c:v>-4.0811400000000004</c:v>
                </c:pt>
                <c:pt idx="37">
                  <c:v>-4.2053900000000004</c:v>
                </c:pt>
                <c:pt idx="38">
                  <c:v>-4.2724799999999998</c:v>
                </c:pt>
                <c:pt idx="39">
                  <c:v>-4.2749600000000001</c:v>
                </c:pt>
                <c:pt idx="40">
                  <c:v>-4.21692</c:v>
                </c:pt>
                <c:pt idx="41">
                  <c:v>-4.1183699999999996</c:v>
                </c:pt>
                <c:pt idx="42">
                  <c:v>-4.0093300000000003</c:v>
                </c:pt>
                <c:pt idx="43">
                  <c:v>-3.9170600000000002</c:v>
                </c:pt>
                <c:pt idx="44">
                  <c:v>-3.8431700000000002</c:v>
                </c:pt>
                <c:pt idx="45">
                  <c:v>-3.7696800000000001</c:v>
                </c:pt>
                <c:pt idx="46">
                  <c:v>-3.66994</c:v>
                </c:pt>
                <c:pt idx="47">
                  <c:v>-3.5295200000000002</c:v>
                </c:pt>
                <c:pt idx="48">
                  <c:v>-3.3573400000000002</c:v>
                </c:pt>
                <c:pt idx="49">
                  <c:v>-3.1720299999999999</c:v>
                </c:pt>
                <c:pt idx="50">
                  <c:v>-2.9859300000000002</c:v>
                </c:pt>
                <c:pt idx="51">
                  <c:v>-2.8052199999999998</c:v>
                </c:pt>
                <c:pt idx="52">
                  <c:v>-2.6262099999999999</c:v>
                </c:pt>
                <c:pt idx="53">
                  <c:v>-2.4458099999999998</c:v>
                </c:pt>
                <c:pt idx="54">
                  <c:v>-2.2563399999999998</c:v>
                </c:pt>
                <c:pt idx="55">
                  <c:v>-2.06494</c:v>
                </c:pt>
                <c:pt idx="56">
                  <c:v>-1.8721699999999999</c:v>
                </c:pt>
                <c:pt idx="57">
                  <c:v>-1.69051</c:v>
                </c:pt>
                <c:pt idx="58">
                  <c:v>-1.51308</c:v>
                </c:pt>
                <c:pt idx="59">
                  <c:v>-1.3501799999999999</c:v>
                </c:pt>
                <c:pt idx="60">
                  <c:v>-1.1980900000000001</c:v>
                </c:pt>
                <c:pt idx="61">
                  <c:v>-1.0592600000000001</c:v>
                </c:pt>
                <c:pt idx="62">
                  <c:v>-0.93600000000000005</c:v>
                </c:pt>
                <c:pt idx="63">
                  <c:v>-0.82916000000000001</c:v>
                </c:pt>
                <c:pt idx="64">
                  <c:v>-0.74487000000000003</c:v>
                </c:pt>
                <c:pt idx="65">
                  <c:v>-0.68018999999999996</c:v>
                </c:pt>
                <c:pt idx="66">
                  <c:v>-0.63497999999999999</c:v>
                </c:pt>
                <c:pt idx="67">
                  <c:v>-0.60029999999999994</c:v>
                </c:pt>
                <c:pt idx="68">
                  <c:v>-0.5706</c:v>
                </c:pt>
                <c:pt idx="69">
                  <c:v>-0.54054999999999997</c:v>
                </c:pt>
                <c:pt idx="70">
                  <c:v>-0.50878000000000001</c:v>
                </c:pt>
                <c:pt idx="71">
                  <c:v>-0.47748000000000002</c:v>
                </c:pt>
                <c:pt idx="72">
                  <c:v>-0.44896999999999998</c:v>
                </c:pt>
                <c:pt idx="73">
                  <c:v>-0.42608000000000001</c:v>
                </c:pt>
                <c:pt idx="74">
                  <c:v>-0.41115000000000002</c:v>
                </c:pt>
                <c:pt idx="75">
                  <c:v>-0.40473999999999999</c:v>
                </c:pt>
                <c:pt idx="76">
                  <c:v>-0.40645999999999999</c:v>
                </c:pt>
                <c:pt idx="77">
                  <c:v>-0.41582999999999998</c:v>
                </c:pt>
                <c:pt idx="78">
                  <c:v>-0.43126999999999999</c:v>
                </c:pt>
                <c:pt idx="79">
                  <c:v>-0.45033000000000001</c:v>
                </c:pt>
                <c:pt idx="80">
                  <c:v>-0.47040999999999999</c:v>
                </c:pt>
                <c:pt idx="81">
                  <c:v>-0.49062</c:v>
                </c:pt>
                <c:pt idx="82">
                  <c:v>-0.51248000000000005</c:v>
                </c:pt>
                <c:pt idx="83">
                  <c:v>-0.53763000000000005</c:v>
                </c:pt>
                <c:pt idx="84">
                  <c:v>-0.56571000000000005</c:v>
                </c:pt>
                <c:pt idx="85">
                  <c:v>-0.59719999999999995</c:v>
                </c:pt>
                <c:pt idx="86">
                  <c:v>-0.63277000000000005</c:v>
                </c:pt>
                <c:pt idx="87">
                  <c:v>-0.67435</c:v>
                </c:pt>
                <c:pt idx="88">
                  <c:v>-0.72435000000000005</c:v>
                </c:pt>
                <c:pt idx="89">
                  <c:v>-0.78454999999999997</c:v>
                </c:pt>
                <c:pt idx="90">
                  <c:v>-0.85035000000000005</c:v>
                </c:pt>
                <c:pt idx="91">
                  <c:v>-0.92293999999999998</c:v>
                </c:pt>
                <c:pt idx="92">
                  <c:v>-1.0006200000000001</c:v>
                </c:pt>
                <c:pt idx="93">
                  <c:v>-1.0873999999999999</c:v>
                </c:pt>
                <c:pt idx="94">
                  <c:v>-1.18754</c:v>
                </c:pt>
                <c:pt idx="95">
                  <c:v>-1.29932</c:v>
                </c:pt>
                <c:pt idx="96">
                  <c:v>-1.41761</c:v>
                </c:pt>
                <c:pt idx="97">
                  <c:v>-1.5389200000000001</c:v>
                </c:pt>
                <c:pt idx="98">
                  <c:v>-1.66201</c:v>
                </c:pt>
                <c:pt idx="99">
                  <c:v>-1.7885899999999999</c:v>
                </c:pt>
                <c:pt idx="100">
                  <c:v>-1.92238</c:v>
                </c:pt>
                <c:pt idx="101">
                  <c:v>-2.0649999999999999</c:v>
                </c:pt>
                <c:pt idx="102">
                  <c:v>-2.2168199999999998</c:v>
                </c:pt>
                <c:pt idx="103">
                  <c:v>-2.3950800000000001</c:v>
                </c:pt>
                <c:pt idx="104">
                  <c:v>-2.6074199999999998</c:v>
                </c:pt>
                <c:pt idx="105">
                  <c:v>-2.84537</c:v>
                </c:pt>
                <c:pt idx="106">
                  <c:v>-3.0783800000000001</c:v>
                </c:pt>
                <c:pt idx="107">
                  <c:v>-3.2688899999999999</c:v>
                </c:pt>
                <c:pt idx="108">
                  <c:v>-3.4091300000000002</c:v>
                </c:pt>
                <c:pt idx="109">
                  <c:v>-3.5427</c:v>
                </c:pt>
                <c:pt idx="110">
                  <c:v>-3.7336999999999998</c:v>
                </c:pt>
                <c:pt idx="111">
                  <c:v>-4.0132700000000003</c:v>
                </c:pt>
                <c:pt idx="112">
                  <c:v>-4.3301999999999996</c:v>
                </c:pt>
                <c:pt idx="113">
                  <c:v>-4.6051500000000001</c:v>
                </c:pt>
                <c:pt idx="114">
                  <c:v>-4.8007299999999997</c:v>
                </c:pt>
                <c:pt idx="115">
                  <c:v>-4.9594699999999996</c:v>
                </c:pt>
                <c:pt idx="116">
                  <c:v>-5.1683700000000004</c:v>
                </c:pt>
                <c:pt idx="117">
                  <c:v>-5.4745999999999997</c:v>
                </c:pt>
                <c:pt idx="118">
                  <c:v>-5.8297600000000003</c:v>
                </c:pt>
                <c:pt idx="119">
                  <c:v>-6.1787299999999998</c:v>
                </c:pt>
                <c:pt idx="120">
                  <c:v>-6.4943200000000001</c:v>
                </c:pt>
                <c:pt idx="121">
                  <c:v>-6.8061600000000002</c:v>
                </c:pt>
                <c:pt idx="122">
                  <c:v>-7.1140400000000001</c:v>
                </c:pt>
                <c:pt idx="123">
                  <c:v>-7.4330600000000002</c:v>
                </c:pt>
                <c:pt idx="124">
                  <c:v>-7.7602500000000001</c:v>
                </c:pt>
                <c:pt idx="125">
                  <c:v>-8.0922599999999996</c:v>
                </c:pt>
                <c:pt idx="126">
                  <c:v>-8.4358199999999997</c:v>
                </c:pt>
                <c:pt idx="127">
                  <c:v>-8.7828300000000006</c:v>
                </c:pt>
                <c:pt idx="128">
                  <c:v>-9.1365099999999995</c:v>
                </c:pt>
                <c:pt idx="129">
                  <c:v>-9.5026399999999995</c:v>
                </c:pt>
                <c:pt idx="130">
                  <c:v>-9.8896899999999999</c:v>
                </c:pt>
                <c:pt idx="131">
                  <c:v>-10.31382</c:v>
                </c:pt>
                <c:pt idx="132">
                  <c:v>-10.78994</c:v>
                </c:pt>
                <c:pt idx="133">
                  <c:v>-11.333030000000001</c:v>
                </c:pt>
                <c:pt idx="134">
                  <c:v>-11.949630000000001</c:v>
                </c:pt>
                <c:pt idx="135">
                  <c:v>-12.657870000000001</c:v>
                </c:pt>
                <c:pt idx="136">
                  <c:v>-13.43408</c:v>
                </c:pt>
                <c:pt idx="137">
                  <c:v>-14.24818</c:v>
                </c:pt>
                <c:pt idx="138">
                  <c:v>-15.033440000000001</c:v>
                </c:pt>
                <c:pt idx="139">
                  <c:v>-15.73678</c:v>
                </c:pt>
                <c:pt idx="140">
                  <c:v>-16.300840000000001</c:v>
                </c:pt>
                <c:pt idx="141">
                  <c:v>-16.66752</c:v>
                </c:pt>
                <c:pt idx="142">
                  <c:v>-16.773309999999999</c:v>
                </c:pt>
                <c:pt idx="143">
                  <c:v>-16.544930000000001</c:v>
                </c:pt>
                <c:pt idx="144">
                  <c:v>-15.93939</c:v>
                </c:pt>
                <c:pt idx="145">
                  <c:v>-14.96106</c:v>
                </c:pt>
                <c:pt idx="146">
                  <c:v>-13.60905</c:v>
                </c:pt>
                <c:pt idx="147">
                  <c:v>-11.96247</c:v>
                </c:pt>
                <c:pt idx="148">
                  <c:v>-10.1656</c:v>
                </c:pt>
                <c:pt idx="149">
                  <c:v>-8.3926700000000007</c:v>
                </c:pt>
                <c:pt idx="150">
                  <c:v>-6.7336099999999997</c:v>
                </c:pt>
                <c:pt idx="151">
                  <c:v>-5.3778300000000003</c:v>
                </c:pt>
                <c:pt idx="152">
                  <c:v>-4.3557199999999998</c:v>
                </c:pt>
                <c:pt idx="153">
                  <c:v>-3.6549</c:v>
                </c:pt>
                <c:pt idx="154">
                  <c:v>-3.2399499999999999</c:v>
                </c:pt>
                <c:pt idx="155">
                  <c:v>-3.0274800000000002</c:v>
                </c:pt>
                <c:pt idx="156">
                  <c:v>-2.94231</c:v>
                </c:pt>
                <c:pt idx="157">
                  <c:v>-2.9040699999999999</c:v>
                </c:pt>
                <c:pt idx="158">
                  <c:v>-2.87426</c:v>
                </c:pt>
                <c:pt idx="159">
                  <c:v>-2.8530700000000002</c:v>
                </c:pt>
                <c:pt idx="160">
                  <c:v>-2.8472599999999999</c:v>
                </c:pt>
                <c:pt idx="161">
                  <c:v>-2.84199</c:v>
                </c:pt>
                <c:pt idx="162">
                  <c:v>-2.8078799999999999</c:v>
                </c:pt>
                <c:pt idx="163">
                  <c:v>-2.73767</c:v>
                </c:pt>
                <c:pt idx="164">
                  <c:v>-2.66289</c:v>
                </c:pt>
                <c:pt idx="165">
                  <c:v>-2.6181999999999999</c:v>
                </c:pt>
                <c:pt idx="166">
                  <c:v>-2.60676</c:v>
                </c:pt>
                <c:pt idx="167">
                  <c:v>-2.6028600000000002</c:v>
                </c:pt>
                <c:pt idx="168">
                  <c:v>-2.58548</c:v>
                </c:pt>
                <c:pt idx="169">
                  <c:v>-2.5494400000000002</c:v>
                </c:pt>
                <c:pt idx="170">
                  <c:v>-2.49804</c:v>
                </c:pt>
                <c:pt idx="171">
                  <c:v>-2.4392900000000002</c:v>
                </c:pt>
                <c:pt idx="172">
                  <c:v>-2.3823500000000002</c:v>
                </c:pt>
                <c:pt idx="173">
                  <c:v>-2.33039</c:v>
                </c:pt>
                <c:pt idx="174">
                  <c:v>-2.2760199999999999</c:v>
                </c:pt>
                <c:pt idx="175">
                  <c:v>-2.21333</c:v>
                </c:pt>
                <c:pt idx="176">
                  <c:v>-2.1404399999999999</c:v>
                </c:pt>
                <c:pt idx="177">
                  <c:v>-2.0638399999999999</c:v>
                </c:pt>
                <c:pt idx="178">
                  <c:v>-1.98566</c:v>
                </c:pt>
                <c:pt idx="179">
                  <c:v>-1.91404</c:v>
                </c:pt>
                <c:pt idx="180">
                  <c:v>-1.8539099999999999</c:v>
                </c:pt>
                <c:pt idx="181">
                  <c:v>-1.8026599999999999</c:v>
                </c:pt>
                <c:pt idx="182">
                  <c:v>-1.75427</c:v>
                </c:pt>
                <c:pt idx="183">
                  <c:v>-1.70462</c:v>
                </c:pt>
                <c:pt idx="184">
                  <c:v>-1.6553100000000001</c:v>
                </c:pt>
                <c:pt idx="185">
                  <c:v>-1.61042</c:v>
                </c:pt>
                <c:pt idx="186">
                  <c:v>-1.56935</c:v>
                </c:pt>
                <c:pt idx="187">
                  <c:v>-1.5284500000000001</c:v>
                </c:pt>
                <c:pt idx="188">
                  <c:v>-1.48793</c:v>
                </c:pt>
                <c:pt idx="189">
                  <c:v>-1.45407</c:v>
                </c:pt>
                <c:pt idx="190">
                  <c:v>-1.42896</c:v>
                </c:pt>
                <c:pt idx="191">
                  <c:v>-1.4095299999999999</c:v>
                </c:pt>
                <c:pt idx="192">
                  <c:v>-1.3928199999999999</c:v>
                </c:pt>
                <c:pt idx="193">
                  <c:v>-1.37937</c:v>
                </c:pt>
                <c:pt idx="194">
                  <c:v>-1.3691599999999999</c:v>
                </c:pt>
                <c:pt idx="195">
                  <c:v>-1.35558</c:v>
                </c:pt>
                <c:pt idx="196">
                  <c:v>-1.3302400000000001</c:v>
                </c:pt>
                <c:pt idx="197">
                  <c:v>-1.29277</c:v>
                </c:pt>
                <c:pt idx="198">
                  <c:v>-1.2523</c:v>
                </c:pt>
                <c:pt idx="199">
                  <c:v>-1.2183200000000001</c:v>
                </c:pt>
                <c:pt idx="200">
                  <c:v>-1.1927000000000001</c:v>
                </c:pt>
                <c:pt idx="201">
                  <c:v>-1.1754800000000001</c:v>
                </c:pt>
                <c:pt idx="202">
                  <c:v>-1.16469</c:v>
                </c:pt>
                <c:pt idx="203">
                  <c:v>-1.15452</c:v>
                </c:pt>
                <c:pt idx="204">
                  <c:v>-1.1372199999999999</c:v>
                </c:pt>
                <c:pt idx="205">
                  <c:v>-1.11113</c:v>
                </c:pt>
                <c:pt idx="206">
                  <c:v>-1.0827899999999999</c:v>
                </c:pt>
                <c:pt idx="207">
                  <c:v>-1.06013</c:v>
                </c:pt>
                <c:pt idx="208">
                  <c:v>-1.0477399999999999</c:v>
                </c:pt>
                <c:pt idx="209">
                  <c:v>-1.04596</c:v>
                </c:pt>
                <c:pt idx="210">
                  <c:v>-1.0466800000000001</c:v>
                </c:pt>
                <c:pt idx="211">
                  <c:v>-1.0380100000000001</c:v>
                </c:pt>
                <c:pt idx="212">
                  <c:v>-1.0173399999999999</c:v>
                </c:pt>
                <c:pt idx="213">
                  <c:v>-0.99338000000000004</c:v>
                </c:pt>
                <c:pt idx="214">
                  <c:v>-0.97563999999999995</c:v>
                </c:pt>
                <c:pt idx="215">
                  <c:v>-0.96558999999999995</c:v>
                </c:pt>
                <c:pt idx="216">
                  <c:v>-0.96040999999999999</c:v>
                </c:pt>
                <c:pt idx="217">
                  <c:v>-0.95418000000000003</c:v>
                </c:pt>
                <c:pt idx="218">
                  <c:v>-0.94018000000000002</c:v>
                </c:pt>
                <c:pt idx="219">
                  <c:v>-0.91910999999999998</c:v>
                </c:pt>
                <c:pt idx="220">
                  <c:v>-0.90185000000000004</c:v>
                </c:pt>
                <c:pt idx="221">
                  <c:v>-0.89934999999999998</c:v>
                </c:pt>
                <c:pt idx="222">
                  <c:v>-0.90912000000000004</c:v>
                </c:pt>
                <c:pt idx="223">
                  <c:v>-0.91676999999999997</c:v>
                </c:pt>
                <c:pt idx="224">
                  <c:v>-0.91054999999999997</c:v>
                </c:pt>
                <c:pt idx="225">
                  <c:v>-0.89066999999999996</c:v>
                </c:pt>
                <c:pt idx="226">
                  <c:v>-0.86568000000000001</c:v>
                </c:pt>
                <c:pt idx="227">
                  <c:v>-0.84826000000000001</c:v>
                </c:pt>
                <c:pt idx="228">
                  <c:v>-0.84341999999999995</c:v>
                </c:pt>
                <c:pt idx="229">
                  <c:v>-0.84394000000000002</c:v>
                </c:pt>
                <c:pt idx="230">
                  <c:v>-0.83991000000000005</c:v>
                </c:pt>
                <c:pt idx="231">
                  <c:v>-0.83057999999999998</c:v>
                </c:pt>
                <c:pt idx="232">
                  <c:v>-0.82313000000000003</c:v>
                </c:pt>
                <c:pt idx="233">
                  <c:v>-0.82223999999999997</c:v>
                </c:pt>
                <c:pt idx="234">
                  <c:v>-0.82355</c:v>
                </c:pt>
                <c:pt idx="235">
                  <c:v>-0.81808999999999998</c:v>
                </c:pt>
                <c:pt idx="236">
                  <c:v>-0.80220000000000002</c:v>
                </c:pt>
                <c:pt idx="237">
                  <c:v>-0.78071000000000002</c:v>
                </c:pt>
                <c:pt idx="238">
                  <c:v>-0.76219999999999999</c:v>
                </c:pt>
                <c:pt idx="239">
                  <c:v>-0.75124999999999997</c:v>
                </c:pt>
                <c:pt idx="240">
                  <c:v>-0.74382999999999999</c:v>
                </c:pt>
                <c:pt idx="241">
                  <c:v>-0.73440000000000005</c:v>
                </c:pt>
                <c:pt idx="242">
                  <c:v>-0.72411000000000003</c:v>
                </c:pt>
                <c:pt idx="243">
                  <c:v>-0.71728000000000003</c:v>
                </c:pt>
                <c:pt idx="244">
                  <c:v>-0.71167999999999998</c:v>
                </c:pt>
                <c:pt idx="245">
                  <c:v>-0.70126999999999995</c:v>
                </c:pt>
                <c:pt idx="246">
                  <c:v>-0.68571000000000004</c:v>
                </c:pt>
                <c:pt idx="247">
                  <c:v>-0.66983999999999999</c:v>
                </c:pt>
                <c:pt idx="248">
                  <c:v>-0.65532000000000001</c:v>
                </c:pt>
                <c:pt idx="249">
                  <c:v>-0.63843000000000005</c:v>
                </c:pt>
                <c:pt idx="250">
                  <c:v>-0.61802000000000001</c:v>
                </c:pt>
                <c:pt idx="251">
                  <c:v>-0.60118000000000005</c:v>
                </c:pt>
                <c:pt idx="252">
                  <c:v>-0.59428000000000003</c:v>
                </c:pt>
                <c:pt idx="253">
                  <c:v>-0.59111999999999998</c:v>
                </c:pt>
                <c:pt idx="254">
                  <c:v>-0.58272999999999997</c:v>
                </c:pt>
                <c:pt idx="255">
                  <c:v>-0.57189000000000001</c:v>
                </c:pt>
                <c:pt idx="256">
                  <c:v>-0.56667999999999996</c:v>
                </c:pt>
                <c:pt idx="257">
                  <c:v>-0.56666000000000005</c:v>
                </c:pt>
                <c:pt idx="258">
                  <c:v>-0.56589999999999996</c:v>
                </c:pt>
                <c:pt idx="259">
                  <c:v>-0.56133</c:v>
                </c:pt>
                <c:pt idx="260">
                  <c:v>-0.55264999999999997</c:v>
                </c:pt>
                <c:pt idx="261">
                  <c:v>-0.54086000000000001</c:v>
                </c:pt>
                <c:pt idx="262">
                  <c:v>-0.53100000000000003</c:v>
                </c:pt>
                <c:pt idx="263">
                  <c:v>-0.53134999999999999</c:v>
                </c:pt>
                <c:pt idx="264">
                  <c:v>-0.54384999999999994</c:v>
                </c:pt>
                <c:pt idx="265">
                  <c:v>-0.55857000000000001</c:v>
                </c:pt>
                <c:pt idx="266">
                  <c:v>-0.56513999999999998</c:v>
                </c:pt>
                <c:pt idx="267">
                  <c:v>-0.56488000000000005</c:v>
                </c:pt>
                <c:pt idx="268">
                  <c:v>-0.56647000000000003</c:v>
                </c:pt>
                <c:pt idx="269">
                  <c:v>-0.57149000000000005</c:v>
                </c:pt>
                <c:pt idx="270">
                  <c:v>-0.5716</c:v>
                </c:pt>
                <c:pt idx="271">
                  <c:v>-0.55886000000000002</c:v>
                </c:pt>
                <c:pt idx="272">
                  <c:v>-0.5353</c:v>
                </c:pt>
                <c:pt idx="273">
                  <c:v>-0.50876999999999994</c:v>
                </c:pt>
                <c:pt idx="274">
                  <c:v>-0.48893999999999999</c:v>
                </c:pt>
                <c:pt idx="275">
                  <c:v>-0.48002</c:v>
                </c:pt>
                <c:pt idx="276">
                  <c:v>-0.47670000000000001</c:v>
                </c:pt>
                <c:pt idx="277">
                  <c:v>-0.46751999999999999</c:v>
                </c:pt>
                <c:pt idx="278">
                  <c:v>-0.44917000000000001</c:v>
                </c:pt>
                <c:pt idx="279">
                  <c:v>-0.43129000000000001</c:v>
                </c:pt>
                <c:pt idx="280">
                  <c:v>-0.42216999999999999</c:v>
                </c:pt>
                <c:pt idx="281">
                  <c:v>-0.41649999999999998</c:v>
                </c:pt>
                <c:pt idx="282">
                  <c:v>-0.40289000000000003</c:v>
                </c:pt>
                <c:pt idx="283">
                  <c:v>-0.38374000000000003</c:v>
                </c:pt>
                <c:pt idx="284">
                  <c:v>-0.37444</c:v>
                </c:pt>
                <c:pt idx="285">
                  <c:v>-0.38268000000000002</c:v>
                </c:pt>
                <c:pt idx="286">
                  <c:v>-0.39799000000000001</c:v>
                </c:pt>
                <c:pt idx="287">
                  <c:v>-0.40742</c:v>
                </c:pt>
                <c:pt idx="288">
                  <c:v>-0.40810999999999997</c:v>
                </c:pt>
                <c:pt idx="289">
                  <c:v>-0.40111000000000002</c:v>
                </c:pt>
                <c:pt idx="290">
                  <c:v>-0.38417000000000001</c:v>
                </c:pt>
                <c:pt idx="291">
                  <c:v>-0.34028999999999998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FC-4ED4-85A4-CA948138DBC0}"/>
            </c:ext>
          </c:extLst>
        </c:ser>
        <c:ser>
          <c:idx val="2"/>
          <c:order val="2"/>
          <c:tx>
            <c:strRef>
              <c:f>DTG!$D$1</c:f>
              <c:strCache>
                <c:ptCount val="1"/>
                <c:pt idx="0">
                  <c:v>pine raw carb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DTG!$A$2:$A$293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DTG!$D$2:$D$293</c:f>
              <c:numCache>
                <c:formatCode>General</c:formatCode>
                <c:ptCount val="292"/>
                <c:pt idx="0">
                  <c:v>-0.10166</c:v>
                </c:pt>
                <c:pt idx="1">
                  <c:v>0.12444</c:v>
                </c:pt>
                <c:pt idx="2">
                  <c:v>0.14333000000000001</c:v>
                </c:pt>
                <c:pt idx="3">
                  <c:v>0.13211999999999999</c:v>
                </c:pt>
                <c:pt idx="4">
                  <c:v>0.11849</c:v>
                </c:pt>
                <c:pt idx="5" formatCode="0.00E+00">
                  <c:v>9.5256999999999994E-2</c:v>
                </c:pt>
                <c:pt idx="6" formatCode="0.00E+00">
                  <c:v>6.6888000000000003E-2</c:v>
                </c:pt>
                <c:pt idx="7" formatCode="0.00E+00">
                  <c:v>4.1311E-2</c:v>
                </c:pt>
                <c:pt idx="8" formatCode="0.00E+00">
                  <c:v>1.9820999999999998E-2</c:v>
                </c:pt>
                <c:pt idx="9" formatCode="0.00E+00">
                  <c:v>-1.0923E-3</c:v>
                </c:pt>
                <c:pt idx="10" formatCode="0.00E+00">
                  <c:v>-2.6133E-2</c:v>
                </c:pt>
                <c:pt idx="11" formatCode="0.00E+00">
                  <c:v>-5.7669999999999999E-2</c:v>
                </c:pt>
                <c:pt idx="12" formatCode="0.00E+00">
                  <c:v>-9.8114000000000007E-2</c:v>
                </c:pt>
                <c:pt idx="13">
                  <c:v>-0.1477</c:v>
                </c:pt>
                <c:pt idx="14">
                  <c:v>-0.20654</c:v>
                </c:pt>
                <c:pt idx="15">
                  <c:v>-0.27285999999999999</c:v>
                </c:pt>
                <c:pt idx="16">
                  <c:v>-0.33787</c:v>
                </c:pt>
                <c:pt idx="17">
                  <c:v>-0.39751999999999998</c:v>
                </c:pt>
                <c:pt idx="18">
                  <c:v>-0.45016</c:v>
                </c:pt>
                <c:pt idx="19">
                  <c:v>-0.49880000000000002</c:v>
                </c:pt>
                <c:pt idx="20">
                  <c:v>-0.54583999999999999</c:v>
                </c:pt>
                <c:pt idx="21">
                  <c:v>-0.59553999999999996</c:v>
                </c:pt>
                <c:pt idx="22">
                  <c:v>-0.64917000000000002</c:v>
                </c:pt>
                <c:pt idx="23">
                  <c:v>-0.70877000000000001</c:v>
                </c:pt>
                <c:pt idx="24">
                  <c:v>-0.77603</c:v>
                </c:pt>
                <c:pt idx="25">
                  <c:v>-0.85089999999999999</c:v>
                </c:pt>
                <c:pt idx="26">
                  <c:v>-0.93049000000000004</c:v>
                </c:pt>
                <c:pt idx="27">
                  <c:v>-1.01519</c:v>
                </c:pt>
                <c:pt idx="28">
                  <c:v>-1.0988100000000001</c:v>
                </c:pt>
                <c:pt idx="29">
                  <c:v>-1.1798599999999999</c:v>
                </c:pt>
                <c:pt idx="30">
                  <c:v>-1.2600800000000001</c:v>
                </c:pt>
                <c:pt idx="31">
                  <c:v>-1.3383400000000001</c:v>
                </c:pt>
                <c:pt idx="32">
                  <c:v>-1.41371</c:v>
                </c:pt>
                <c:pt idx="33">
                  <c:v>-1.4839800000000001</c:v>
                </c:pt>
                <c:pt idx="34">
                  <c:v>-1.54464</c:v>
                </c:pt>
                <c:pt idx="35">
                  <c:v>-1.59477</c:v>
                </c:pt>
                <c:pt idx="36">
                  <c:v>-1.6314299999999999</c:v>
                </c:pt>
                <c:pt idx="37">
                  <c:v>-1.6557500000000001</c:v>
                </c:pt>
                <c:pt idx="38">
                  <c:v>-1.6697299999999999</c:v>
                </c:pt>
                <c:pt idx="39">
                  <c:v>-1.6751</c:v>
                </c:pt>
                <c:pt idx="40">
                  <c:v>-1.67116</c:v>
                </c:pt>
                <c:pt idx="41">
                  <c:v>-1.6561300000000001</c:v>
                </c:pt>
                <c:pt idx="42">
                  <c:v>-1.62784</c:v>
                </c:pt>
                <c:pt idx="43">
                  <c:v>-1.585</c:v>
                </c:pt>
                <c:pt idx="44">
                  <c:v>-1.5293399999999999</c:v>
                </c:pt>
                <c:pt idx="45">
                  <c:v>-1.4632000000000001</c:v>
                </c:pt>
                <c:pt idx="46">
                  <c:v>-1.38822</c:v>
                </c:pt>
                <c:pt idx="47">
                  <c:v>-1.3061799999999999</c:v>
                </c:pt>
                <c:pt idx="48">
                  <c:v>-1.2222299999999999</c:v>
                </c:pt>
                <c:pt idx="49">
                  <c:v>-1.13262</c:v>
                </c:pt>
                <c:pt idx="50">
                  <c:v>-1.0426899999999999</c:v>
                </c:pt>
                <c:pt idx="51">
                  <c:v>-0.95348999999999995</c:v>
                </c:pt>
                <c:pt idx="52">
                  <c:v>-0.86385999999999996</c:v>
                </c:pt>
                <c:pt idx="53">
                  <c:v>-0.77541000000000004</c:v>
                </c:pt>
                <c:pt idx="54">
                  <c:v>-0.69103000000000003</c:v>
                </c:pt>
                <c:pt idx="55">
                  <c:v>-0.61162000000000005</c:v>
                </c:pt>
                <c:pt idx="56">
                  <c:v>-0.53498999999999997</c:v>
                </c:pt>
                <c:pt idx="57">
                  <c:v>-0.46422000000000002</c:v>
                </c:pt>
                <c:pt idx="58">
                  <c:v>-0.39899000000000001</c:v>
                </c:pt>
                <c:pt idx="59">
                  <c:v>-0.34192</c:v>
                </c:pt>
                <c:pt idx="60">
                  <c:v>-0.29271999999999998</c:v>
                </c:pt>
                <c:pt idx="61">
                  <c:v>-0.25274000000000002</c:v>
                </c:pt>
                <c:pt idx="62">
                  <c:v>-0.22037999999999999</c:v>
                </c:pt>
                <c:pt idx="63">
                  <c:v>-0.19367999999999999</c:v>
                </c:pt>
                <c:pt idx="64">
                  <c:v>-0.17041000000000001</c:v>
                </c:pt>
                <c:pt idx="65">
                  <c:v>-0.14915</c:v>
                </c:pt>
                <c:pt idx="66">
                  <c:v>-0.13095000000000001</c:v>
                </c:pt>
                <c:pt idx="67">
                  <c:v>-0.11699</c:v>
                </c:pt>
                <c:pt idx="68">
                  <c:v>-0.10797</c:v>
                </c:pt>
                <c:pt idx="69">
                  <c:v>-0.10308</c:v>
                </c:pt>
                <c:pt idx="70">
                  <c:v>-0.10094</c:v>
                </c:pt>
                <c:pt idx="71">
                  <c:v>-0.10024</c:v>
                </c:pt>
                <c:pt idx="72" formatCode="0.00E+00">
                  <c:v>-9.9872000000000002E-2</c:v>
                </c:pt>
                <c:pt idx="73" formatCode="0.00E+00">
                  <c:v>-9.9432999999999994E-2</c:v>
                </c:pt>
                <c:pt idx="74" formatCode="0.00E+00">
                  <c:v>-9.9129999999999996E-2</c:v>
                </c:pt>
                <c:pt idx="75" formatCode="0.00E+00">
                  <c:v>-9.9487999999999993E-2</c:v>
                </c:pt>
                <c:pt idx="76">
                  <c:v>-0.10097</c:v>
                </c:pt>
                <c:pt idx="77">
                  <c:v>-0.10382</c:v>
                </c:pt>
                <c:pt idx="78">
                  <c:v>-0.10793999999999999</c:v>
                </c:pt>
                <c:pt idx="79">
                  <c:v>-0.11348999999999999</c:v>
                </c:pt>
                <c:pt idx="80">
                  <c:v>-0.12107</c:v>
                </c:pt>
                <c:pt idx="81">
                  <c:v>-0.13059000000000001</c:v>
                </c:pt>
                <c:pt idx="82">
                  <c:v>-0.14163999999999999</c:v>
                </c:pt>
                <c:pt idx="83">
                  <c:v>-0.15318000000000001</c:v>
                </c:pt>
                <c:pt idx="84">
                  <c:v>-0.16406000000000001</c:v>
                </c:pt>
                <c:pt idx="85">
                  <c:v>-0.17419999999999999</c:v>
                </c:pt>
                <c:pt idx="86">
                  <c:v>-0.18498000000000001</c:v>
                </c:pt>
                <c:pt idx="87">
                  <c:v>-0.19792000000000001</c:v>
                </c:pt>
                <c:pt idx="88">
                  <c:v>-0.21407999999999999</c:v>
                </c:pt>
                <c:pt idx="89">
                  <c:v>-0.23293</c:v>
                </c:pt>
                <c:pt idx="90">
                  <c:v>-0.25534000000000001</c:v>
                </c:pt>
                <c:pt idx="91">
                  <c:v>-0.28272999999999998</c:v>
                </c:pt>
                <c:pt idx="92">
                  <c:v>-0.31735000000000002</c:v>
                </c:pt>
                <c:pt idx="93">
                  <c:v>-0.36215000000000003</c:v>
                </c:pt>
                <c:pt idx="94">
                  <c:v>-0.41593999999999998</c:v>
                </c:pt>
                <c:pt idx="95">
                  <c:v>-0.47486</c:v>
                </c:pt>
                <c:pt idx="96">
                  <c:v>-0.53478000000000003</c:v>
                </c:pt>
                <c:pt idx="97">
                  <c:v>-0.59406000000000003</c:v>
                </c:pt>
                <c:pt idx="98">
                  <c:v>-0.65837000000000001</c:v>
                </c:pt>
                <c:pt idx="99">
                  <c:v>-0.73263</c:v>
                </c:pt>
                <c:pt idx="100">
                  <c:v>-0.82787999999999995</c:v>
                </c:pt>
                <c:pt idx="101">
                  <c:v>-0.94384000000000001</c:v>
                </c:pt>
                <c:pt idx="102">
                  <c:v>-1.08186</c:v>
                </c:pt>
                <c:pt idx="103">
                  <c:v>-1.2444</c:v>
                </c:pt>
                <c:pt idx="104">
                  <c:v>-1.43669</c:v>
                </c:pt>
                <c:pt idx="105">
                  <c:v>-1.6800900000000001</c:v>
                </c:pt>
                <c:pt idx="106">
                  <c:v>-1.9841599999999999</c:v>
                </c:pt>
                <c:pt idx="107">
                  <c:v>-2.3410199999999999</c:v>
                </c:pt>
                <c:pt idx="108">
                  <c:v>-2.7249500000000002</c:v>
                </c:pt>
                <c:pt idx="109">
                  <c:v>-3.09151</c:v>
                </c:pt>
                <c:pt idx="110">
                  <c:v>-3.42977</c:v>
                </c:pt>
                <c:pt idx="111">
                  <c:v>-3.7954400000000001</c:v>
                </c:pt>
                <c:pt idx="112">
                  <c:v>-4.2246800000000002</c:v>
                </c:pt>
                <c:pt idx="113">
                  <c:v>-4.7358500000000001</c:v>
                </c:pt>
                <c:pt idx="114">
                  <c:v>-5.2884099999999998</c:v>
                </c:pt>
                <c:pt idx="115">
                  <c:v>-5.8705600000000002</c:v>
                </c:pt>
                <c:pt idx="116">
                  <c:v>-6.4841100000000003</c:v>
                </c:pt>
                <c:pt idx="117">
                  <c:v>-7.1296900000000001</c:v>
                </c:pt>
                <c:pt idx="118">
                  <c:v>-7.8273400000000004</c:v>
                </c:pt>
                <c:pt idx="119">
                  <c:v>-8.5499700000000001</c:v>
                </c:pt>
                <c:pt idx="120">
                  <c:v>-9.2805700000000009</c:v>
                </c:pt>
                <c:pt idx="121">
                  <c:v>-10.015470000000001</c:v>
                </c:pt>
                <c:pt idx="122">
                  <c:v>-10.737830000000001</c:v>
                </c:pt>
                <c:pt idx="123">
                  <c:v>-11.399559999999999</c:v>
                </c:pt>
                <c:pt idx="124">
                  <c:v>-11.994579999999999</c:v>
                </c:pt>
                <c:pt idx="125">
                  <c:v>-12.514670000000001</c:v>
                </c:pt>
                <c:pt idx="126">
                  <c:v>-12.97681</c:v>
                </c:pt>
                <c:pt idx="127">
                  <c:v>-13.39949</c:v>
                </c:pt>
                <c:pt idx="128">
                  <c:v>-13.812709999999999</c:v>
                </c:pt>
                <c:pt idx="129">
                  <c:v>-14.238860000000001</c:v>
                </c:pt>
                <c:pt idx="130">
                  <c:v>-14.70576</c:v>
                </c:pt>
                <c:pt idx="131">
                  <c:v>-15.26149</c:v>
                </c:pt>
                <c:pt idx="132">
                  <c:v>-15.913729999999999</c:v>
                </c:pt>
                <c:pt idx="133">
                  <c:v>-16.671790000000001</c:v>
                </c:pt>
                <c:pt idx="134">
                  <c:v>-17.534230000000001</c:v>
                </c:pt>
                <c:pt idx="135">
                  <c:v>-18.485340000000001</c:v>
                </c:pt>
                <c:pt idx="136">
                  <c:v>-19.530390000000001</c:v>
                </c:pt>
                <c:pt idx="137">
                  <c:v>-20.624770000000002</c:v>
                </c:pt>
                <c:pt idx="138">
                  <c:v>-21.704699999999999</c:v>
                </c:pt>
                <c:pt idx="139">
                  <c:v>-22.667560000000002</c:v>
                </c:pt>
                <c:pt idx="140">
                  <c:v>-23.374289999999998</c:v>
                </c:pt>
                <c:pt idx="141">
                  <c:v>-23.705310000000001</c:v>
                </c:pt>
                <c:pt idx="142">
                  <c:v>-23.48368</c:v>
                </c:pt>
                <c:pt idx="143">
                  <c:v>-22.59676</c:v>
                </c:pt>
                <c:pt idx="144">
                  <c:v>-21.022680000000001</c:v>
                </c:pt>
                <c:pt idx="145">
                  <c:v>-18.88552</c:v>
                </c:pt>
                <c:pt idx="146">
                  <c:v>-16.348569999999999</c:v>
                </c:pt>
                <c:pt idx="147">
                  <c:v>-13.71576</c:v>
                </c:pt>
                <c:pt idx="148">
                  <c:v>-11.13702</c:v>
                </c:pt>
                <c:pt idx="149">
                  <c:v>-8.9075000000000006</c:v>
                </c:pt>
                <c:pt idx="150">
                  <c:v>-7.1044799999999997</c:v>
                </c:pt>
                <c:pt idx="151">
                  <c:v>-5.7327599999999999</c:v>
                </c:pt>
                <c:pt idx="152">
                  <c:v>-4.79549</c:v>
                </c:pt>
                <c:pt idx="153">
                  <c:v>-4.1581599999999996</c:v>
                </c:pt>
                <c:pt idx="154">
                  <c:v>-3.7274099999999999</c:v>
                </c:pt>
                <c:pt idx="155">
                  <c:v>-3.4115799999999998</c:v>
                </c:pt>
                <c:pt idx="156">
                  <c:v>-3.1659600000000001</c:v>
                </c:pt>
                <c:pt idx="157">
                  <c:v>-2.9949599999999998</c:v>
                </c:pt>
                <c:pt idx="158">
                  <c:v>-2.9226000000000001</c:v>
                </c:pt>
                <c:pt idx="159">
                  <c:v>-2.9369000000000001</c:v>
                </c:pt>
                <c:pt idx="160">
                  <c:v>-2.98197</c:v>
                </c:pt>
                <c:pt idx="161">
                  <c:v>-3.0018400000000001</c:v>
                </c:pt>
                <c:pt idx="162">
                  <c:v>-2.9788999999999999</c:v>
                </c:pt>
                <c:pt idx="163">
                  <c:v>-2.9305300000000001</c:v>
                </c:pt>
                <c:pt idx="164">
                  <c:v>-2.8776199999999998</c:v>
                </c:pt>
                <c:pt idx="165">
                  <c:v>-2.8281399999999999</c:v>
                </c:pt>
                <c:pt idx="166">
                  <c:v>-2.7772899999999998</c:v>
                </c:pt>
                <c:pt idx="167">
                  <c:v>-2.7227800000000002</c:v>
                </c:pt>
                <c:pt idx="168">
                  <c:v>-2.6643599999999998</c:v>
                </c:pt>
                <c:pt idx="169">
                  <c:v>-2.6010599999999999</c:v>
                </c:pt>
                <c:pt idx="170">
                  <c:v>-2.53043</c:v>
                </c:pt>
                <c:pt idx="171">
                  <c:v>-2.4501499999999998</c:v>
                </c:pt>
                <c:pt idx="172">
                  <c:v>-2.3625099999999999</c:v>
                </c:pt>
                <c:pt idx="173">
                  <c:v>-2.2772299999999999</c:v>
                </c:pt>
                <c:pt idx="174">
                  <c:v>-2.1954600000000002</c:v>
                </c:pt>
                <c:pt idx="175">
                  <c:v>-2.1182599999999998</c:v>
                </c:pt>
                <c:pt idx="176">
                  <c:v>-2.04297</c:v>
                </c:pt>
                <c:pt idx="177">
                  <c:v>-1.9695</c:v>
                </c:pt>
                <c:pt idx="178">
                  <c:v>-1.8976599999999999</c:v>
                </c:pt>
                <c:pt idx="179">
                  <c:v>-1.8295300000000001</c:v>
                </c:pt>
                <c:pt idx="180">
                  <c:v>-1.7629699999999999</c:v>
                </c:pt>
                <c:pt idx="181">
                  <c:v>-1.6994800000000001</c:v>
                </c:pt>
                <c:pt idx="182">
                  <c:v>-1.6384300000000001</c:v>
                </c:pt>
                <c:pt idx="183">
                  <c:v>-1.5811999999999999</c:v>
                </c:pt>
                <c:pt idx="184">
                  <c:v>-1.5267500000000001</c:v>
                </c:pt>
                <c:pt idx="185">
                  <c:v>-1.47583</c:v>
                </c:pt>
                <c:pt idx="186">
                  <c:v>-1.4306700000000001</c:v>
                </c:pt>
                <c:pt idx="187">
                  <c:v>-1.39079</c:v>
                </c:pt>
                <c:pt idx="188">
                  <c:v>-1.3556699999999999</c:v>
                </c:pt>
                <c:pt idx="189">
                  <c:v>-1.32152</c:v>
                </c:pt>
                <c:pt idx="190">
                  <c:v>-1.2869699999999999</c:v>
                </c:pt>
                <c:pt idx="191">
                  <c:v>-1.2525299999999999</c:v>
                </c:pt>
                <c:pt idx="192">
                  <c:v>-1.22072</c:v>
                </c:pt>
                <c:pt idx="193">
                  <c:v>-1.19171</c:v>
                </c:pt>
                <c:pt idx="194">
                  <c:v>-1.16713</c:v>
                </c:pt>
                <c:pt idx="195">
                  <c:v>-1.14646</c:v>
                </c:pt>
                <c:pt idx="196">
                  <c:v>-1.1281300000000001</c:v>
                </c:pt>
                <c:pt idx="197">
                  <c:v>-1.1093</c:v>
                </c:pt>
                <c:pt idx="198">
                  <c:v>-1.0892999999999999</c:v>
                </c:pt>
                <c:pt idx="199">
                  <c:v>-1.069</c:v>
                </c:pt>
                <c:pt idx="200">
                  <c:v>-1.05002</c:v>
                </c:pt>
                <c:pt idx="201">
                  <c:v>-1.03268</c:v>
                </c:pt>
                <c:pt idx="202">
                  <c:v>-1.0174099999999999</c:v>
                </c:pt>
                <c:pt idx="203">
                  <c:v>-1.0037100000000001</c:v>
                </c:pt>
                <c:pt idx="204">
                  <c:v>-0.99036000000000002</c:v>
                </c:pt>
                <c:pt idx="205">
                  <c:v>-0.97579000000000005</c:v>
                </c:pt>
                <c:pt idx="206">
                  <c:v>-0.95948999999999995</c:v>
                </c:pt>
                <c:pt idx="207">
                  <c:v>-0.94303999999999999</c:v>
                </c:pt>
                <c:pt idx="208">
                  <c:v>-0.92852000000000001</c:v>
                </c:pt>
                <c:pt idx="209">
                  <c:v>-0.91718</c:v>
                </c:pt>
                <c:pt idx="210">
                  <c:v>-0.90697000000000005</c:v>
                </c:pt>
                <c:pt idx="211">
                  <c:v>-0.89539999999999997</c:v>
                </c:pt>
                <c:pt idx="212">
                  <c:v>-0.88161999999999996</c:v>
                </c:pt>
                <c:pt idx="213">
                  <c:v>-0.86734</c:v>
                </c:pt>
                <c:pt idx="214">
                  <c:v>-0.85387999999999997</c:v>
                </c:pt>
                <c:pt idx="215">
                  <c:v>-0.84094999999999998</c:v>
                </c:pt>
                <c:pt idx="216">
                  <c:v>-0.82801000000000002</c:v>
                </c:pt>
                <c:pt idx="217">
                  <c:v>-0.81459000000000004</c:v>
                </c:pt>
                <c:pt idx="218">
                  <c:v>-0.80054000000000003</c:v>
                </c:pt>
                <c:pt idx="219">
                  <c:v>-0.78676999999999997</c:v>
                </c:pt>
                <c:pt idx="220">
                  <c:v>-0.77634999999999998</c:v>
                </c:pt>
                <c:pt idx="221">
                  <c:v>-0.77085999999999999</c:v>
                </c:pt>
                <c:pt idx="222">
                  <c:v>-0.76871999999999996</c:v>
                </c:pt>
                <c:pt idx="223">
                  <c:v>-0.76549999999999996</c:v>
                </c:pt>
                <c:pt idx="224">
                  <c:v>-0.75688999999999995</c:v>
                </c:pt>
                <c:pt idx="225">
                  <c:v>-0.74234</c:v>
                </c:pt>
                <c:pt idx="226">
                  <c:v>-0.72631999999999997</c:v>
                </c:pt>
                <c:pt idx="227">
                  <c:v>-0.71374000000000004</c:v>
                </c:pt>
                <c:pt idx="228">
                  <c:v>-0.70428000000000002</c:v>
                </c:pt>
                <c:pt idx="229">
                  <c:v>-0.69457999999999998</c:v>
                </c:pt>
                <c:pt idx="230">
                  <c:v>-0.68337999999999999</c:v>
                </c:pt>
                <c:pt idx="231">
                  <c:v>-0.67345999999999995</c:v>
                </c:pt>
                <c:pt idx="232">
                  <c:v>-0.66737999999999997</c:v>
                </c:pt>
                <c:pt idx="233">
                  <c:v>-0.66364000000000001</c:v>
                </c:pt>
                <c:pt idx="234">
                  <c:v>-0.65825999999999996</c:v>
                </c:pt>
                <c:pt idx="235">
                  <c:v>-0.64970000000000006</c:v>
                </c:pt>
                <c:pt idx="236">
                  <c:v>-0.63920999999999994</c:v>
                </c:pt>
                <c:pt idx="237">
                  <c:v>-0.62953000000000003</c:v>
                </c:pt>
                <c:pt idx="238">
                  <c:v>-0.62151999999999996</c:v>
                </c:pt>
                <c:pt idx="239">
                  <c:v>-0.61385000000000001</c:v>
                </c:pt>
                <c:pt idx="240">
                  <c:v>-0.60412999999999994</c:v>
                </c:pt>
                <c:pt idx="241">
                  <c:v>-0.59219999999999995</c:v>
                </c:pt>
                <c:pt idx="242">
                  <c:v>-0.57977999999999996</c:v>
                </c:pt>
                <c:pt idx="243">
                  <c:v>-0.56903000000000004</c:v>
                </c:pt>
                <c:pt idx="244">
                  <c:v>-0.55922000000000005</c:v>
                </c:pt>
                <c:pt idx="245">
                  <c:v>-0.54829000000000006</c:v>
                </c:pt>
                <c:pt idx="246">
                  <c:v>-0.53602000000000005</c:v>
                </c:pt>
                <c:pt idx="247">
                  <c:v>-0.52320999999999995</c:v>
                </c:pt>
                <c:pt idx="248">
                  <c:v>-0.51044999999999996</c:v>
                </c:pt>
                <c:pt idx="249">
                  <c:v>-0.49695</c:v>
                </c:pt>
                <c:pt idx="250">
                  <c:v>-0.48310999999999998</c:v>
                </c:pt>
                <c:pt idx="251">
                  <c:v>-0.47069</c:v>
                </c:pt>
                <c:pt idx="252">
                  <c:v>-0.46142</c:v>
                </c:pt>
                <c:pt idx="253">
                  <c:v>-0.45554</c:v>
                </c:pt>
                <c:pt idx="254">
                  <c:v>-0.45147999999999999</c:v>
                </c:pt>
                <c:pt idx="255">
                  <c:v>-0.44624000000000003</c:v>
                </c:pt>
                <c:pt idx="256">
                  <c:v>-0.43885999999999997</c:v>
                </c:pt>
                <c:pt idx="257">
                  <c:v>-0.43134</c:v>
                </c:pt>
                <c:pt idx="258">
                  <c:v>-0.42614000000000002</c:v>
                </c:pt>
                <c:pt idx="259">
                  <c:v>-0.42071999999999998</c:v>
                </c:pt>
                <c:pt idx="260">
                  <c:v>-0.41044999999999998</c:v>
                </c:pt>
                <c:pt idx="261">
                  <c:v>-0.39528999999999997</c:v>
                </c:pt>
                <c:pt idx="262">
                  <c:v>-0.38066</c:v>
                </c:pt>
                <c:pt idx="263">
                  <c:v>-0.37042000000000003</c:v>
                </c:pt>
                <c:pt idx="264">
                  <c:v>-0.36315999999999998</c:v>
                </c:pt>
                <c:pt idx="265">
                  <c:v>-0.35460999999999998</c:v>
                </c:pt>
                <c:pt idx="266">
                  <c:v>-0.34419</c:v>
                </c:pt>
                <c:pt idx="267">
                  <c:v>-0.33532000000000001</c:v>
                </c:pt>
                <c:pt idx="268">
                  <c:v>-0.33085999999999999</c:v>
                </c:pt>
                <c:pt idx="269">
                  <c:v>-0.33005000000000001</c:v>
                </c:pt>
                <c:pt idx="270">
                  <c:v>-0.33033000000000001</c:v>
                </c:pt>
                <c:pt idx="271">
                  <c:v>-0.32973000000000002</c:v>
                </c:pt>
                <c:pt idx="272">
                  <c:v>-0.3276</c:v>
                </c:pt>
                <c:pt idx="273">
                  <c:v>-0.32399</c:v>
                </c:pt>
                <c:pt idx="274">
                  <c:v>-0.31999</c:v>
                </c:pt>
                <c:pt idx="275">
                  <c:v>-0.31713999999999998</c:v>
                </c:pt>
                <c:pt idx="276">
                  <c:v>-0.31620999999999999</c:v>
                </c:pt>
                <c:pt idx="277">
                  <c:v>-0.31603999999999999</c:v>
                </c:pt>
                <c:pt idx="278">
                  <c:v>-0.31483</c:v>
                </c:pt>
                <c:pt idx="279">
                  <c:v>-0.31174000000000002</c:v>
                </c:pt>
                <c:pt idx="280">
                  <c:v>-0.30752000000000002</c:v>
                </c:pt>
                <c:pt idx="281">
                  <c:v>-0.30317</c:v>
                </c:pt>
                <c:pt idx="282">
                  <c:v>-0.29887000000000002</c:v>
                </c:pt>
                <c:pt idx="283">
                  <c:v>-0.29416999999999999</c:v>
                </c:pt>
                <c:pt idx="284">
                  <c:v>-0.29008</c:v>
                </c:pt>
                <c:pt idx="285">
                  <c:v>-0.28810000000000002</c:v>
                </c:pt>
                <c:pt idx="286">
                  <c:v>-0.28847</c:v>
                </c:pt>
                <c:pt idx="287">
                  <c:v>-0.28906999999999999</c:v>
                </c:pt>
                <c:pt idx="288">
                  <c:v>-0.28747</c:v>
                </c:pt>
                <c:pt idx="289">
                  <c:v>-0.28342000000000001</c:v>
                </c:pt>
                <c:pt idx="290">
                  <c:v>-0.27838000000000002</c:v>
                </c:pt>
                <c:pt idx="291">
                  <c:v>-0.27111000000000002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FC-4ED4-85A4-CA948138D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00832"/>
        <c:axId val="464794600"/>
      </c:scatterChart>
      <c:valAx>
        <c:axId val="46480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3757281201918724"/>
              <c:y val="0.90865897576756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794600"/>
        <c:crosses val="max"/>
        <c:crossBetween val="midCat"/>
      </c:valAx>
      <c:valAx>
        <c:axId val="464794600"/>
        <c:scaling>
          <c:orientation val="maxMin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Weight loss rate (%W/min)</a:t>
                </a:r>
              </a:p>
            </c:rich>
          </c:tx>
          <c:layout>
            <c:manualLayout>
              <c:xMode val="edge"/>
              <c:yMode val="edge"/>
              <c:x val="1.8390804597701149E-2"/>
              <c:y val="0.20151864737838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0083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511376595166987"/>
          <c:y val="1.9149931839915431E-2"/>
          <c:w val="0.37988741062539588"/>
          <c:h val="0.29523421975353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1795637614264"/>
          <c:y val="4.0361903697438049E-2"/>
          <c:w val="0.82707050411801974"/>
          <c:h val="0.79206163355283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'burnt Biomass TG'!$B$31</c:f>
              <c:strCache>
                <c:ptCount val="1"/>
                <c:pt idx="0">
                  <c:v>pine raw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'burnt Biomass TG'!$A$32:$A$323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Biomass TG'!$B$32:$B$323</c:f>
              <c:numCache>
                <c:formatCode>General</c:formatCode>
                <c:ptCount val="292"/>
                <c:pt idx="0">
                  <c:v>100</c:v>
                </c:pt>
                <c:pt idx="1">
                  <c:v>100</c:v>
                </c:pt>
                <c:pt idx="2">
                  <c:v>99.942520000000002</c:v>
                </c:pt>
                <c:pt idx="3">
                  <c:v>99.949839999999995</c:v>
                </c:pt>
                <c:pt idx="4">
                  <c:v>99.97627</c:v>
                </c:pt>
                <c:pt idx="5">
                  <c:v>99.991950000000003</c:v>
                </c:pt>
                <c:pt idx="6">
                  <c:v>99.997410000000002</c:v>
                </c:pt>
                <c:pt idx="7">
                  <c:v>99.997450000000001</c:v>
                </c:pt>
                <c:pt idx="8">
                  <c:v>99.992590000000007</c:v>
                </c:pt>
                <c:pt idx="9">
                  <c:v>99.981219999999993</c:v>
                </c:pt>
                <c:pt idx="10">
                  <c:v>99.962019999999995</c:v>
                </c:pt>
                <c:pt idx="11">
                  <c:v>99.933880000000002</c:v>
                </c:pt>
                <c:pt idx="12">
                  <c:v>99.899389999999997</c:v>
                </c:pt>
                <c:pt idx="13">
                  <c:v>99.857640000000004</c:v>
                </c:pt>
                <c:pt idx="14">
                  <c:v>99.809809999999999</c:v>
                </c:pt>
                <c:pt idx="15">
                  <c:v>99.754239999999996</c:v>
                </c:pt>
                <c:pt idx="16">
                  <c:v>99.690539999999999</c:v>
                </c:pt>
                <c:pt idx="17">
                  <c:v>99.620940000000004</c:v>
                </c:pt>
                <c:pt idx="18">
                  <c:v>99.544550000000001</c:v>
                </c:pt>
                <c:pt idx="19">
                  <c:v>99.461349999999996</c:v>
                </c:pt>
                <c:pt idx="20">
                  <c:v>99.370750000000001</c:v>
                </c:pt>
                <c:pt idx="21">
                  <c:v>99.270629999999997</c:v>
                </c:pt>
                <c:pt idx="22">
                  <c:v>99.162009999999995</c:v>
                </c:pt>
                <c:pt idx="23">
                  <c:v>99.038560000000004</c:v>
                </c:pt>
                <c:pt idx="24">
                  <c:v>98.904070000000004</c:v>
                </c:pt>
                <c:pt idx="25">
                  <c:v>98.755700000000004</c:v>
                </c:pt>
                <c:pt idx="26">
                  <c:v>98.591800000000006</c:v>
                </c:pt>
                <c:pt idx="27">
                  <c:v>98.412030000000001</c:v>
                </c:pt>
                <c:pt idx="28">
                  <c:v>98.216399999999993</c:v>
                </c:pt>
                <c:pt idx="29">
                  <c:v>98.001050000000006</c:v>
                </c:pt>
                <c:pt idx="30">
                  <c:v>97.771990000000002</c:v>
                </c:pt>
                <c:pt idx="31">
                  <c:v>97.526859999999999</c:v>
                </c:pt>
                <c:pt idx="32">
                  <c:v>97.261780000000002</c:v>
                </c:pt>
                <c:pt idx="33">
                  <c:v>96.98357</c:v>
                </c:pt>
                <c:pt idx="34">
                  <c:v>96.687280000000001</c:v>
                </c:pt>
                <c:pt idx="35">
                  <c:v>96.378860000000003</c:v>
                </c:pt>
                <c:pt idx="36">
                  <c:v>96.055539999999993</c:v>
                </c:pt>
                <c:pt idx="37">
                  <c:v>95.721310000000003</c:v>
                </c:pt>
                <c:pt idx="38">
                  <c:v>95.376729999999995</c:v>
                </c:pt>
                <c:pt idx="39">
                  <c:v>95.029390000000006</c:v>
                </c:pt>
                <c:pt idx="40">
                  <c:v>94.672210000000007</c:v>
                </c:pt>
                <c:pt idx="41">
                  <c:v>94.324150000000003</c:v>
                </c:pt>
                <c:pt idx="42">
                  <c:v>93.973709999999997</c:v>
                </c:pt>
                <c:pt idx="43">
                  <c:v>93.634069999999994</c:v>
                </c:pt>
                <c:pt idx="44">
                  <c:v>93.304860000000005</c:v>
                </c:pt>
                <c:pt idx="45">
                  <c:v>92.979879999999994</c:v>
                </c:pt>
                <c:pt idx="46">
                  <c:v>92.669409999999999</c:v>
                </c:pt>
                <c:pt idx="47">
                  <c:v>92.371840000000006</c:v>
                </c:pt>
                <c:pt idx="48">
                  <c:v>92.089250000000007</c:v>
                </c:pt>
                <c:pt idx="49">
                  <c:v>91.826930000000004</c:v>
                </c:pt>
                <c:pt idx="50">
                  <c:v>91.579830000000001</c:v>
                </c:pt>
                <c:pt idx="51">
                  <c:v>91.349850000000004</c:v>
                </c:pt>
                <c:pt idx="52">
                  <c:v>91.141149999999996</c:v>
                </c:pt>
                <c:pt idx="53">
                  <c:v>90.944609999999997</c:v>
                </c:pt>
                <c:pt idx="54">
                  <c:v>90.762640000000005</c:v>
                </c:pt>
                <c:pt idx="55">
                  <c:v>90.597800000000007</c:v>
                </c:pt>
                <c:pt idx="56">
                  <c:v>90.441249999999997</c:v>
                </c:pt>
                <c:pt idx="57">
                  <c:v>90.30077</c:v>
                </c:pt>
                <c:pt idx="58">
                  <c:v>90.174310000000006</c:v>
                </c:pt>
                <c:pt idx="59">
                  <c:v>90.06277</c:v>
                </c:pt>
                <c:pt idx="60">
                  <c:v>89.965580000000003</c:v>
                </c:pt>
                <c:pt idx="61">
                  <c:v>89.879009999999994</c:v>
                </c:pt>
                <c:pt idx="62">
                  <c:v>89.802350000000004</c:v>
                </c:pt>
                <c:pt idx="63">
                  <c:v>89.734570000000005</c:v>
                </c:pt>
                <c:pt idx="64">
                  <c:v>89.673969999999997</c:v>
                </c:pt>
                <c:pt idx="65">
                  <c:v>89.619460000000004</c:v>
                </c:pt>
                <c:pt idx="66">
                  <c:v>89.57038</c:v>
                </c:pt>
                <c:pt idx="67">
                  <c:v>89.526380000000003</c:v>
                </c:pt>
                <c:pt idx="68">
                  <c:v>89.4863</c:v>
                </c:pt>
                <c:pt idx="69">
                  <c:v>89.449160000000006</c:v>
                </c:pt>
                <c:pt idx="70">
                  <c:v>89.413169999999994</c:v>
                </c:pt>
                <c:pt idx="71">
                  <c:v>89.378029999999995</c:v>
                </c:pt>
                <c:pt idx="72">
                  <c:v>89.343100000000007</c:v>
                </c:pt>
                <c:pt idx="73">
                  <c:v>89.307190000000006</c:v>
                </c:pt>
                <c:pt idx="74">
                  <c:v>89.269959999999998</c:v>
                </c:pt>
                <c:pt idx="75">
                  <c:v>89.231160000000003</c:v>
                </c:pt>
                <c:pt idx="76">
                  <c:v>89.189840000000004</c:v>
                </c:pt>
                <c:pt idx="77">
                  <c:v>89.145669999999996</c:v>
                </c:pt>
                <c:pt idx="78">
                  <c:v>89.098879999999994</c:v>
                </c:pt>
                <c:pt idx="79">
                  <c:v>89.049139999999994</c:v>
                </c:pt>
                <c:pt idx="80">
                  <c:v>88.996690000000001</c:v>
                </c:pt>
                <c:pt idx="81">
                  <c:v>88.939480000000003</c:v>
                </c:pt>
                <c:pt idx="82">
                  <c:v>88.878230000000002</c:v>
                </c:pt>
                <c:pt idx="83">
                  <c:v>88.811269999999993</c:v>
                </c:pt>
                <c:pt idx="84">
                  <c:v>88.738550000000004</c:v>
                </c:pt>
                <c:pt idx="85">
                  <c:v>88.658150000000006</c:v>
                </c:pt>
                <c:pt idx="86">
                  <c:v>88.570409999999995</c:v>
                </c:pt>
                <c:pt idx="87">
                  <c:v>88.475070000000002</c:v>
                </c:pt>
                <c:pt idx="88">
                  <c:v>88.367919999999998</c:v>
                </c:pt>
                <c:pt idx="89">
                  <c:v>88.248400000000004</c:v>
                </c:pt>
                <c:pt idx="90">
                  <c:v>88.120099999999994</c:v>
                </c:pt>
                <c:pt idx="91">
                  <c:v>87.980440000000002</c:v>
                </c:pt>
                <c:pt idx="92">
                  <c:v>87.829250000000002</c:v>
                </c:pt>
                <c:pt idx="93">
                  <c:v>87.664190000000005</c:v>
                </c:pt>
                <c:pt idx="94">
                  <c:v>87.485439999999997</c:v>
                </c:pt>
                <c:pt idx="95">
                  <c:v>87.28922</c:v>
                </c:pt>
                <c:pt idx="96">
                  <c:v>87.065830000000005</c:v>
                </c:pt>
                <c:pt idx="97">
                  <c:v>86.81765</c:v>
                </c:pt>
                <c:pt idx="98">
                  <c:v>86.545429999999996</c:v>
                </c:pt>
                <c:pt idx="99">
                  <c:v>86.243870000000001</c:v>
                </c:pt>
                <c:pt idx="100">
                  <c:v>85.913659999999993</c:v>
                </c:pt>
                <c:pt idx="101">
                  <c:v>85.558490000000006</c:v>
                </c:pt>
                <c:pt idx="102">
                  <c:v>85.179349999999999</c:v>
                </c:pt>
                <c:pt idx="103">
                  <c:v>84.778580000000005</c:v>
                </c:pt>
                <c:pt idx="104">
                  <c:v>84.353549999999998</c:v>
                </c:pt>
                <c:pt idx="105">
                  <c:v>83.901889999999995</c:v>
                </c:pt>
                <c:pt idx="106">
                  <c:v>83.41825</c:v>
                </c:pt>
                <c:pt idx="107">
                  <c:v>82.901060000000001</c:v>
                </c:pt>
                <c:pt idx="108">
                  <c:v>82.362129999999993</c:v>
                </c:pt>
                <c:pt idx="109">
                  <c:v>81.794399999999996</c:v>
                </c:pt>
                <c:pt idx="110">
                  <c:v>81.196780000000004</c:v>
                </c:pt>
                <c:pt idx="111">
                  <c:v>80.587860000000006</c:v>
                </c:pt>
                <c:pt idx="112">
                  <c:v>79.956149999999994</c:v>
                </c:pt>
                <c:pt idx="113">
                  <c:v>79.284310000000005</c:v>
                </c:pt>
                <c:pt idx="114">
                  <c:v>78.606269999999995</c:v>
                </c:pt>
                <c:pt idx="115">
                  <c:v>77.886179999999996</c:v>
                </c:pt>
                <c:pt idx="116">
                  <c:v>77.122839999999997</c:v>
                </c:pt>
                <c:pt idx="117">
                  <c:v>76.32987</c:v>
                </c:pt>
                <c:pt idx="118">
                  <c:v>75.500010000000003</c:v>
                </c:pt>
                <c:pt idx="119">
                  <c:v>74.640190000000004</c:v>
                </c:pt>
                <c:pt idx="120">
                  <c:v>73.725790000000003</c:v>
                </c:pt>
                <c:pt idx="121">
                  <c:v>72.791740000000004</c:v>
                </c:pt>
                <c:pt idx="122">
                  <c:v>71.837609999999998</c:v>
                </c:pt>
                <c:pt idx="123">
                  <c:v>70.834829999999997</c:v>
                </c:pt>
                <c:pt idx="124">
                  <c:v>69.818219999999997</c:v>
                </c:pt>
                <c:pt idx="125">
                  <c:v>68.772670000000005</c:v>
                </c:pt>
                <c:pt idx="126">
                  <c:v>67.715320000000006</c:v>
                </c:pt>
                <c:pt idx="127">
                  <c:v>66.630089999999996</c:v>
                </c:pt>
                <c:pt idx="128">
                  <c:v>65.519450000000006</c:v>
                </c:pt>
                <c:pt idx="129">
                  <c:v>64.383560000000003</c:v>
                </c:pt>
                <c:pt idx="130">
                  <c:v>63.207239999999999</c:v>
                </c:pt>
                <c:pt idx="131">
                  <c:v>62.005000000000003</c:v>
                </c:pt>
                <c:pt idx="132">
                  <c:v>60.741660000000003</c:v>
                </c:pt>
                <c:pt idx="133">
                  <c:v>59.416440000000001</c:v>
                </c:pt>
                <c:pt idx="134">
                  <c:v>58.035589999999999</c:v>
                </c:pt>
                <c:pt idx="135">
                  <c:v>56.541739999999997</c:v>
                </c:pt>
                <c:pt idx="136">
                  <c:v>54.97</c:v>
                </c:pt>
                <c:pt idx="137">
                  <c:v>53.295270000000002</c:v>
                </c:pt>
                <c:pt idx="138">
                  <c:v>51.516719999999999</c:v>
                </c:pt>
                <c:pt idx="139">
                  <c:v>49.676160000000003</c:v>
                </c:pt>
                <c:pt idx="140">
                  <c:v>47.797170000000001</c:v>
                </c:pt>
                <c:pt idx="141">
                  <c:v>45.896230000000003</c:v>
                </c:pt>
                <c:pt idx="142">
                  <c:v>44.056759999999997</c:v>
                </c:pt>
                <c:pt idx="143">
                  <c:v>42.330710000000003</c:v>
                </c:pt>
                <c:pt idx="144">
                  <c:v>40.70984</c:v>
                </c:pt>
                <c:pt idx="145">
                  <c:v>39.306710000000002</c:v>
                </c:pt>
                <c:pt idx="146">
                  <c:v>38.095329999999997</c:v>
                </c:pt>
                <c:pt idx="147">
                  <c:v>37.097749999999998</c:v>
                </c:pt>
                <c:pt idx="148">
                  <c:v>36.305289999999999</c:v>
                </c:pt>
                <c:pt idx="149">
                  <c:v>35.673639999999999</c:v>
                </c:pt>
                <c:pt idx="150">
                  <c:v>35.164279999999998</c:v>
                </c:pt>
                <c:pt idx="151">
                  <c:v>34.747369999999997</c:v>
                </c:pt>
                <c:pt idx="152">
                  <c:v>34.392760000000003</c:v>
                </c:pt>
                <c:pt idx="153">
                  <c:v>34.072229999999998</c:v>
                </c:pt>
                <c:pt idx="154">
                  <c:v>33.767249999999997</c:v>
                </c:pt>
                <c:pt idx="155">
                  <c:v>33.470570000000002</c:v>
                </c:pt>
                <c:pt idx="156">
                  <c:v>33.181159999999998</c:v>
                </c:pt>
                <c:pt idx="157">
                  <c:v>32.905119999999997</c:v>
                </c:pt>
                <c:pt idx="158">
                  <c:v>32.638390000000001</c:v>
                </c:pt>
                <c:pt idx="159">
                  <c:v>32.383839999999999</c:v>
                </c:pt>
                <c:pt idx="160">
                  <c:v>32.139989999999997</c:v>
                </c:pt>
                <c:pt idx="161">
                  <c:v>31.892320000000002</c:v>
                </c:pt>
                <c:pt idx="162">
                  <c:v>31.65089</c:v>
                </c:pt>
                <c:pt idx="163">
                  <c:v>31.406359999999999</c:v>
                </c:pt>
                <c:pt idx="164">
                  <c:v>31.168099999999999</c:v>
                </c:pt>
                <c:pt idx="165">
                  <c:v>30.929300000000001</c:v>
                </c:pt>
                <c:pt idx="166">
                  <c:v>30.69997</c:v>
                </c:pt>
                <c:pt idx="167">
                  <c:v>30.474160000000001</c:v>
                </c:pt>
                <c:pt idx="168">
                  <c:v>30.253689999999999</c:v>
                </c:pt>
                <c:pt idx="169">
                  <c:v>30.042739999999998</c:v>
                </c:pt>
                <c:pt idx="170">
                  <c:v>29.834759999999999</c:v>
                </c:pt>
                <c:pt idx="171">
                  <c:v>29.631270000000001</c:v>
                </c:pt>
                <c:pt idx="172">
                  <c:v>29.437480000000001</c:v>
                </c:pt>
                <c:pt idx="173">
                  <c:v>29.247019999999999</c:v>
                </c:pt>
                <c:pt idx="174">
                  <c:v>29.060020000000002</c:v>
                </c:pt>
                <c:pt idx="175">
                  <c:v>28.881540000000001</c:v>
                </c:pt>
                <c:pt idx="176">
                  <c:v>28.709340000000001</c:v>
                </c:pt>
                <c:pt idx="177">
                  <c:v>28.545030000000001</c:v>
                </c:pt>
                <c:pt idx="178">
                  <c:v>28.387910000000002</c:v>
                </c:pt>
                <c:pt idx="179">
                  <c:v>28.237880000000001</c:v>
                </c:pt>
                <c:pt idx="180">
                  <c:v>28.093060000000001</c:v>
                </c:pt>
                <c:pt idx="181">
                  <c:v>27.95083</c:v>
                </c:pt>
                <c:pt idx="182">
                  <c:v>27.8139</c:v>
                </c:pt>
                <c:pt idx="183">
                  <c:v>27.680769999999999</c:v>
                </c:pt>
                <c:pt idx="184">
                  <c:v>27.55104</c:v>
                </c:pt>
                <c:pt idx="185">
                  <c:v>27.425509999999999</c:v>
                </c:pt>
                <c:pt idx="186">
                  <c:v>27.30348</c:v>
                </c:pt>
                <c:pt idx="187">
                  <c:v>27.1861</c:v>
                </c:pt>
                <c:pt idx="188">
                  <c:v>27.072489999999998</c:v>
                </c:pt>
                <c:pt idx="189">
                  <c:v>26.960850000000001</c:v>
                </c:pt>
                <c:pt idx="190">
                  <c:v>26.851600000000001</c:v>
                </c:pt>
                <c:pt idx="191">
                  <c:v>26.744990000000001</c:v>
                </c:pt>
                <c:pt idx="192">
                  <c:v>26.63973</c:v>
                </c:pt>
                <c:pt idx="193">
                  <c:v>26.537220000000001</c:v>
                </c:pt>
                <c:pt idx="194">
                  <c:v>26.434460000000001</c:v>
                </c:pt>
                <c:pt idx="195">
                  <c:v>26.335750000000001</c:v>
                </c:pt>
                <c:pt idx="196">
                  <c:v>26.239000000000001</c:v>
                </c:pt>
                <c:pt idx="197">
                  <c:v>26.145510000000002</c:v>
                </c:pt>
                <c:pt idx="198">
                  <c:v>26.05463</c:v>
                </c:pt>
                <c:pt idx="199">
                  <c:v>25.963149999999999</c:v>
                </c:pt>
                <c:pt idx="200">
                  <c:v>25.871089999999999</c:v>
                </c:pt>
                <c:pt idx="201">
                  <c:v>25.779219999999999</c:v>
                </c:pt>
                <c:pt idx="202">
                  <c:v>25.689160000000001</c:v>
                </c:pt>
                <c:pt idx="203">
                  <c:v>25.601610000000001</c:v>
                </c:pt>
                <c:pt idx="204">
                  <c:v>25.51557</c:v>
                </c:pt>
                <c:pt idx="205">
                  <c:v>25.430669999999999</c:v>
                </c:pt>
                <c:pt idx="206">
                  <c:v>25.34592</c:v>
                </c:pt>
                <c:pt idx="207">
                  <c:v>25.26144</c:v>
                </c:pt>
                <c:pt idx="208">
                  <c:v>25.17858</c:v>
                </c:pt>
                <c:pt idx="209">
                  <c:v>25.09714</c:v>
                </c:pt>
                <c:pt idx="210">
                  <c:v>25.015830000000001</c:v>
                </c:pt>
                <c:pt idx="211">
                  <c:v>24.93627</c:v>
                </c:pt>
                <c:pt idx="212">
                  <c:v>24.859470000000002</c:v>
                </c:pt>
                <c:pt idx="213">
                  <c:v>24.783930000000002</c:v>
                </c:pt>
                <c:pt idx="214">
                  <c:v>24.709119999999999</c:v>
                </c:pt>
                <c:pt idx="215">
                  <c:v>24.634830000000001</c:v>
                </c:pt>
                <c:pt idx="216">
                  <c:v>24.561</c:v>
                </c:pt>
                <c:pt idx="217">
                  <c:v>24.488130000000002</c:v>
                </c:pt>
                <c:pt idx="218">
                  <c:v>24.417660000000001</c:v>
                </c:pt>
                <c:pt idx="219">
                  <c:v>24.34665</c:v>
                </c:pt>
                <c:pt idx="220">
                  <c:v>24.277329999999999</c:v>
                </c:pt>
                <c:pt idx="221">
                  <c:v>24.20778</c:v>
                </c:pt>
                <c:pt idx="222">
                  <c:v>24.138439999999999</c:v>
                </c:pt>
                <c:pt idx="223">
                  <c:v>24.070989999999998</c:v>
                </c:pt>
                <c:pt idx="224">
                  <c:v>24.006229999999999</c:v>
                </c:pt>
                <c:pt idx="225">
                  <c:v>23.94171</c:v>
                </c:pt>
                <c:pt idx="226">
                  <c:v>23.87659</c:v>
                </c:pt>
                <c:pt idx="227">
                  <c:v>23.810680000000001</c:v>
                </c:pt>
                <c:pt idx="228">
                  <c:v>23.74531</c:v>
                </c:pt>
                <c:pt idx="229">
                  <c:v>23.681740000000001</c:v>
                </c:pt>
                <c:pt idx="230">
                  <c:v>23.621269999999999</c:v>
                </c:pt>
                <c:pt idx="231">
                  <c:v>23.562539999999998</c:v>
                </c:pt>
                <c:pt idx="232">
                  <c:v>23.50468</c:v>
                </c:pt>
                <c:pt idx="233">
                  <c:v>23.444849999999999</c:v>
                </c:pt>
                <c:pt idx="234">
                  <c:v>23.3843</c:v>
                </c:pt>
                <c:pt idx="235">
                  <c:v>23.325710000000001</c:v>
                </c:pt>
                <c:pt idx="236">
                  <c:v>23.267779999999998</c:v>
                </c:pt>
                <c:pt idx="237">
                  <c:v>23.21059</c:v>
                </c:pt>
                <c:pt idx="238">
                  <c:v>23.15381</c:v>
                </c:pt>
                <c:pt idx="239">
                  <c:v>23.097300000000001</c:v>
                </c:pt>
                <c:pt idx="240">
                  <c:v>23.042919999999999</c:v>
                </c:pt>
                <c:pt idx="241">
                  <c:v>22.9894</c:v>
                </c:pt>
                <c:pt idx="242">
                  <c:v>22.937899999999999</c:v>
                </c:pt>
                <c:pt idx="243">
                  <c:v>22.886289999999999</c:v>
                </c:pt>
                <c:pt idx="244">
                  <c:v>22.83426</c:v>
                </c:pt>
                <c:pt idx="245">
                  <c:v>22.781949999999998</c:v>
                </c:pt>
                <c:pt idx="246">
                  <c:v>22.731069999999999</c:v>
                </c:pt>
                <c:pt idx="247">
                  <c:v>22.68289</c:v>
                </c:pt>
                <c:pt idx="248">
                  <c:v>22.637350000000001</c:v>
                </c:pt>
                <c:pt idx="249">
                  <c:v>22.592279999999999</c:v>
                </c:pt>
                <c:pt idx="250">
                  <c:v>22.545999999999999</c:v>
                </c:pt>
                <c:pt idx="251">
                  <c:v>22.499410000000001</c:v>
                </c:pt>
                <c:pt idx="252">
                  <c:v>22.452970000000001</c:v>
                </c:pt>
                <c:pt idx="253">
                  <c:v>22.408080000000002</c:v>
                </c:pt>
                <c:pt idx="254">
                  <c:v>22.36495</c:v>
                </c:pt>
                <c:pt idx="255">
                  <c:v>22.322420000000001</c:v>
                </c:pt>
                <c:pt idx="256">
                  <c:v>22.280729999999998</c:v>
                </c:pt>
                <c:pt idx="257">
                  <c:v>22.23939</c:v>
                </c:pt>
                <c:pt idx="258">
                  <c:v>22.200379999999999</c:v>
                </c:pt>
                <c:pt idx="259">
                  <c:v>22.163540000000001</c:v>
                </c:pt>
                <c:pt idx="260">
                  <c:v>22.126329999999999</c:v>
                </c:pt>
                <c:pt idx="261">
                  <c:v>22.088270000000001</c:v>
                </c:pt>
                <c:pt idx="262">
                  <c:v>22.05</c:v>
                </c:pt>
                <c:pt idx="263">
                  <c:v>22.013069999999999</c:v>
                </c:pt>
                <c:pt idx="264">
                  <c:v>21.976520000000001</c:v>
                </c:pt>
                <c:pt idx="265">
                  <c:v>21.941680000000002</c:v>
                </c:pt>
                <c:pt idx="266">
                  <c:v>21.907910000000001</c:v>
                </c:pt>
                <c:pt idx="267">
                  <c:v>21.875350000000001</c:v>
                </c:pt>
                <c:pt idx="268">
                  <c:v>21.845300000000002</c:v>
                </c:pt>
                <c:pt idx="269">
                  <c:v>21.81607</c:v>
                </c:pt>
                <c:pt idx="270">
                  <c:v>21.787389999999998</c:v>
                </c:pt>
                <c:pt idx="271">
                  <c:v>21.757919999999999</c:v>
                </c:pt>
                <c:pt idx="272">
                  <c:v>21.727</c:v>
                </c:pt>
                <c:pt idx="273">
                  <c:v>21.694579999999998</c:v>
                </c:pt>
                <c:pt idx="274">
                  <c:v>21.662569999999999</c:v>
                </c:pt>
                <c:pt idx="275">
                  <c:v>21.630880000000001</c:v>
                </c:pt>
                <c:pt idx="276">
                  <c:v>21.6008</c:v>
                </c:pt>
                <c:pt idx="277">
                  <c:v>21.57199</c:v>
                </c:pt>
                <c:pt idx="278">
                  <c:v>21.54363</c:v>
                </c:pt>
                <c:pt idx="279">
                  <c:v>21.515229999999999</c:v>
                </c:pt>
                <c:pt idx="280">
                  <c:v>21.486049999999999</c:v>
                </c:pt>
                <c:pt idx="281">
                  <c:v>21.456910000000001</c:v>
                </c:pt>
                <c:pt idx="282">
                  <c:v>21.42775</c:v>
                </c:pt>
                <c:pt idx="283">
                  <c:v>21.39921</c:v>
                </c:pt>
                <c:pt idx="284">
                  <c:v>21.369900000000001</c:v>
                </c:pt>
                <c:pt idx="285">
                  <c:v>21.340340000000001</c:v>
                </c:pt>
                <c:pt idx="286">
                  <c:v>21.31166</c:v>
                </c:pt>
                <c:pt idx="287">
                  <c:v>21.283819999999999</c:v>
                </c:pt>
                <c:pt idx="288">
                  <c:v>21.25534</c:v>
                </c:pt>
                <c:pt idx="289">
                  <c:v>21.226680000000002</c:v>
                </c:pt>
                <c:pt idx="290">
                  <c:v>21.19783</c:v>
                </c:pt>
                <c:pt idx="291">
                  <c:v>21.170400000000001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89-4AED-ABE5-43AFFE9FDD46}"/>
            </c:ext>
          </c:extLst>
        </c:ser>
        <c:ser>
          <c:idx val="1"/>
          <c:order val="1"/>
          <c:tx>
            <c:strRef>
              <c:f>'burnt Biomass TG'!$C$31</c:f>
              <c:strCache>
                <c:ptCount val="1"/>
                <c:pt idx="0">
                  <c:v>pine burnt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'burnt Biomass TG'!$A$32:$A$323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Biomass TG'!$C$32:$C$323</c:f>
              <c:numCache>
                <c:formatCode>General</c:formatCode>
                <c:ptCount val="292"/>
                <c:pt idx="0">
                  <c:v>100</c:v>
                </c:pt>
                <c:pt idx="1">
                  <c:v>100</c:v>
                </c:pt>
                <c:pt idx="2">
                  <c:v>99.793030000000002</c:v>
                </c:pt>
                <c:pt idx="3">
                  <c:v>99.759960000000007</c:v>
                </c:pt>
                <c:pt idx="4">
                  <c:v>99.759219999999999</c:v>
                </c:pt>
                <c:pt idx="5">
                  <c:v>99.759739999999994</c:v>
                </c:pt>
                <c:pt idx="6">
                  <c:v>99.758840000000006</c:v>
                </c:pt>
                <c:pt idx="7">
                  <c:v>99.756619999999998</c:v>
                </c:pt>
                <c:pt idx="8">
                  <c:v>99.752290000000002</c:v>
                </c:pt>
                <c:pt idx="9">
                  <c:v>99.744389999999996</c:v>
                </c:pt>
                <c:pt idx="10">
                  <c:v>99.731049999999996</c:v>
                </c:pt>
                <c:pt idx="11">
                  <c:v>99.711129999999997</c:v>
                </c:pt>
                <c:pt idx="12">
                  <c:v>99.683109999999999</c:v>
                </c:pt>
                <c:pt idx="13">
                  <c:v>99.648009999999999</c:v>
                </c:pt>
                <c:pt idx="14">
                  <c:v>99.604810000000001</c:v>
                </c:pt>
                <c:pt idx="15">
                  <c:v>99.555000000000007</c:v>
                </c:pt>
                <c:pt idx="16">
                  <c:v>99.497699999999995</c:v>
                </c:pt>
                <c:pt idx="17">
                  <c:v>99.434830000000005</c:v>
                </c:pt>
                <c:pt idx="18">
                  <c:v>99.365750000000006</c:v>
                </c:pt>
                <c:pt idx="19">
                  <c:v>99.288960000000003</c:v>
                </c:pt>
                <c:pt idx="20">
                  <c:v>99.205349999999996</c:v>
                </c:pt>
                <c:pt idx="21">
                  <c:v>99.113140000000001</c:v>
                </c:pt>
                <c:pt idx="22">
                  <c:v>99.012209999999996</c:v>
                </c:pt>
                <c:pt idx="23">
                  <c:v>98.901229999999998</c:v>
                </c:pt>
                <c:pt idx="24">
                  <c:v>98.781999999999996</c:v>
                </c:pt>
                <c:pt idx="25">
                  <c:v>98.649979999999999</c:v>
                </c:pt>
                <c:pt idx="26">
                  <c:v>98.508300000000006</c:v>
                </c:pt>
                <c:pt idx="27">
                  <c:v>98.352419999999995</c:v>
                </c:pt>
                <c:pt idx="28">
                  <c:v>98.181659999999994</c:v>
                </c:pt>
                <c:pt idx="29">
                  <c:v>97.993930000000006</c:v>
                </c:pt>
                <c:pt idx="30">
                  <c:v>97.787440000000004</c:v>
                </c:pt>
                <c:pt idx="31">
                  <c:v>97.564610000000002</c:v>
                </c:pt>
                <c:pt idx="32">
                  <c:v>97.322410000000005</c:v>
                </c:pt>
                <c:pt idx="33">
                  <c:v>97.064400000000006</c:v>
                </c:pt>
                <c:pt idx="34">
                  <c:v>96.788709999999995</c:v>
                </c:pt>
                <c:pt idx="35">
                  <c:v>96.499750000000006</c:v>
                </c:pt>
                <c:pt idx="36">
                  <c:v>96.194249999999997</c:v>
                </c:pt>
                <c:pt idx="37">
                  <c:v>95.880600000000001</c:v>
                </c:pt>
                <c:pt idx="38">
                  <c:v>95.562200000000004</c:v>
                </c:pt>
                <c:pt idx="39">
                  <c:v>95.241349999999997</c:v>
                </c:pt>
                <c:pt idx="40">
                  <c:v>94.925470000000004</c:v>
                </c:pt>
                <c:pt idx="41">
                  <c:v>94.617729999999995</c:v>
                </c:pt>
                <c:pt idx="42">
                  <c:v>94.317700000000002</c:v>
                </c:pt>
                <c:pt idx="43">
                  <c:v>94.029719999999998</c:v>
                </c:pt>
                <c:pt idx="44">
                  <c:v>93.746070000000003</c:v>
                </c:pt>
                <c:pt idx="45">
                  <c:v>93.471819999999994</c:v>
                </c:pt>
                <c:pt idx="46">
                  <c:v>93.205609999999993</c:v>
                </c:pt>
                <c:pt idx="47">
                  <c:v>92.947410000000005</c:v>
                </c:pt>
                <c:pt idx="48">
                  <c:v>92.703559999999996</c:v>
                </c:pt>
                <c:pt idx="49">
                  <c:v>92.475139999999996</c:v>
                </c:pt>
                <c:pt idx="50">
                  <c:v>92.258510000000001</c:v>
                </c:pt>
                <c:pt idx="51">
                  <c:v>92.055070000000001</c:v>
                </c:pt>
                <c:pt idx="52">
                  <c:v>91.865120000000005</c:v>
                </c:pt>
                <c:pt idx="53">
                  <c:v>91.691249999999997</c:v>
                </c:pt>
                <c:pt idx="54">
                  <c:v>91.52816</c:v>
                </c:pt>
                <c:pt idx="55">
                  <c:v>91.37988</c:v>
                </c:pt>
                <c:pt idx="56">
                  <c:v>91.242760000000004</c:v>
                </c:pt>
                <c:pt idx="57">
                  <c:v>91.121669999999995</c:v>
                </c:pt>
                <c:pt idx="58">
                  <c:v>91.009370000000004</c:v>
                </c:pt>
                <c:pt idx="59">
                  <c:v>90.910920000000004</c:v>
                </c:pt>
                <c:pt idx="60">
                  <c:v>90.822760000000002</c:v>
                </c:pt>
                <c:pt idx="61">
                  <c:v>90.744820000000004</c:v>
                </c:pt>
                <c:pt idx="62">
                  <c:v>90.676159999999996</c:v>
                </c:pt>
                <c:pt idx="63">
                  <c:v>90.614350000000002</c:v>
                </c:pt>
                <c:pt idx="64">
                  <c:v>90.560079999999999</c:v>
                </c:pt>
                <c:pt idx="65">
                  <c:v>90.509699999999995</c:v>
                </c:pt>
                <c:pt idx="66">
                  <c:v>90.464340000000007</c:v>
                </c:pt>
                <c:pt idx="67">
                  <c:v>90.420379999999994</c:v>
                </c:pt>
                <c:pt idx="68">
                  <c:v>90.378720000000001</c:v>
                </c:pt>
                <c:pt idx="69">
                  <c:v>90.338759999999994</c:v>
                </c:pt>
                <c:pt idx="70">
                  <c:v>90.300740000000005</c:v>
                </c:pt>
                <c:pt idx="71">
                  <c:v>90.265330000000006</c:v>
                </c:pt>
                <c:pt idx="72">
                  <c:v>90.231620000000007</c:v>
                </c:pt>
                <c:pt idx="73">
                  <c:v>90.199089999999998</c:v>
                </c:pt>
                <c:pt idx="74">
                  <c:v>90.167860000000005</c:v>
                </c:pt>
                <c:pt idx="75">
                  <c:v>90.137680000000003</c:v>
                </c:pt>
                <c:pt idx="76">
                  <c:v>90.106679999999997</c:v>
                </c:pt>
                <c:pt idx="77">
                  <c:v>90.075159999999997</c:v>
                </c:pt>
                <c:pt idx="78">
                  <c:v>90.042649999999995</c:v>
                </c:pt>
                <c:pt idx="79">
                  <c:v>90.008470000000003</c:v>
                </c:pt>
                <c:pt idx="80">
                  <c:v>89.97242</c:v>
                </c:pt>
                <c:pt idx="81">
                  <c:v>89.934569999999994</c:v>
                </c:pt>
                <c:pt idx="82">
                  <c:v>89.894660000000002</c:v>
                </c:pt>
                <c:pt idx="83">
                  <c:v>89.852549999999994</c:v>
                </c:pt>
                <c:pt idx="84">
                  <c:v>89.808689999999999</c:v>
                </c:pt>
                <c:pt idx="85">
                  <c:v>89.761259999999993</c:v>
                </c:pt>
                <c:pt idx="86">
                  <c:v>89.710329999999999</c:v>
                </c:pt>
                <c:pt idx="87">
                  <c:v>89.656419999999997</c:v>
                </c:pt>
                <c:pt idx="88">
                  <c:v>89.598789999999994</c:v>
                </c:pt>
                <c:pt idx="89">
                  <c:v>89.535070000000005</c:v>
                </c:pt>
                <c:pt idx="90">
                  <c:v>89.467250000000007</c:v>
                </c:pt>
                <c:pt idx="91">
                  <c:v>89.391189999999995</c:v>
                </c:pt>
                <c:pt idx="92">
                  <c:v>89.308980000000005</c:v>
                </c:pt>
                <c:pt idx="93">
                  <c:v>89.220119999999994</c:v>
                </c:pt>
                <c:pt idx="94">
                  <c:v>89.122569999999996</c:v>
                </c:pt>
                <c:pt idx="95">
                  <c:v>89.015259999999998</c:v>
                </c:pt>
                <c:pt idx="96">
                  <c:v>88.896900000000002</c:v>
                </c:pt>
                <c:pt idx="97">
                  <c:v>88.766329999999996</c:v>
                </c:pt>
                <c:pt idx="98">
                  <c:v>88.625299999999996</c:v>
                </c:pt>
                <c:pt idx="99">
                  <c:v>88.47484</c:v>
                </c:pt>
                <c:pt idx="100">
                  <c:v>88.311130000000006</c:v>
                </c:pt>
                <c:pt idx="101">
                  <c:v>88.131860000000003</c:v>
                </c:pt>
                <c:pt idx="102">
                  <c:v>87.94265</c:v>
                </c:pt>
                <c:pt idx="103">
                  <c:v>87.735699999999994</c:v>
                </c:pt>
                <c:pt idx="104">
                  <c:v>87.511020000000002</c:v>
                </c:pt>
                <c:pt idx="105">
                  <c:v>87.266069999999999</c:v>
                </c:pt>
                <c:pt idx="106">
                  <c:v>86.99821</c:v>
                </c:pt>
                <c:pt idx="107">
                  <c:v>86.709419999999994</c:v>
                </c:pt>
                <c:pt idx="108">
                  <c:v>86.406999999999996</c:v>
                </c:pt>
                <c:pt idx="109">
                  <c:v>86.092830000000006</c:v>
                </c:pt>
                <c:pt idx="110">
                  <c:v>85.761650000000003</c:v>
                </c:pt>
                <c:pt idx="111">
                  <c:v>85.402670000000001</c:v>
                </c:pt>
                <c:pt idx="112">
                  <c:v>85.019559999999998</c:v>
                </c:pt>
                <c:pt idx="113">
                  <c:v>84.609530000000007</c:v>
                </c:pt>
                <c:pt idx="114">
                  <c:v>84.172190000000001</c:v>
                </c:pt>
                <c:pt idx="115">
                  <c:v>83.719790000000003</c:v>
                </c:pt>
                <c:pt idx="116">
                  <c:v>83.254999999999995</c:v>
                </c:pt>
                <c:pt idx="117">
                  <c:v>82.758139999999997</c:v>
                </c:pt>
                <c:pt idx="118">
                  <c:v>82.23809</c:v>
                </c:pt>
                <c:pt idx="119">
                  <c:v>81.681740000000005</c:v>
                </c:pt>
                <c:pt idx="120">
                  <c:v>81.099739999999997</c:v>
                </c:pt>
                <c:pt idx="121">
                  <c:v>80.469660000000005</c:v>
                </c:pt>
                <c:pt idx="122">
                  <c:v>79.829840000000004</c:v>
                </c:pt>
                <c:pt idx="123">
                  <c:v>79.155529999999999</c:v>
                </c:pt>
                <c:pt idx="124">
                  <c:v>78.446849999999998</c:v>
                </c:pt>
                <c:pt idx="125">
                  <c:v>77.709909999999994</c:v>
                </c:pt>
                <c:pt idx="126">
                  <c:v>76.929259999999999</c:v>
                </c:pt>
                <c:pt idx="127">
                  <c:v>76.120450000000005</c:v>
                </c:pt>
                <c:pt idx="128">
                  <c:v>75.277439999999999</c:v>
                </c:pt>
                <c:pt idx="129">
                  <c:v>74.397499999999994</c:v>
                </c:pt>
                <c:pt idx="130">
                  <c:v>73.482290000000006</c:v>
                </c:pt>
                <c:pt idx="131">
                  <c:v>72.523740000000004</c:v>
                </c:pt>
                <c:pt idx="132">
                  <c:v>71.520480000000006</c:v>
                </c:pt>
                <c:pt idx="133">
                  <c:v>70.466989999999996</c:v>
                </c:pt>
                <c:pt idx="134">
                  <c:v>69.365009999999998</c:v>
                </c:pt>
                <c:pt idx="135">
                  <c:v>68.183679999999995</c:v>
                </c:pt>
                <c:pt idx="136">
                  <c:v>66.93629</c:v>
                </c:pt>
                <c:pt idx="137">
                  <c:v>65.602829999999997</c:v>
                </c:pt>
                <c:pt idx="138">
                  <c:v>64.19444</c:v>
                </c:pt>
                <c:pt idx="139">
                  <c:v>62.706200000000003</c:v>
                </c:pt>
                <c:pt idx="140">
                  <c:v>61.161259999999999</c:v>
                </c:pt>
                <c:pt idx="141">
                  <c:v>59.585299999999997</c:v>
                </c:pt>
                <c:pt idx="142">
                  <c:v>57.941839999999999</c:v>
                </c:pt>
                <c:pt idx="143">
                  <c:v>56.328119999999998</c:v>
                </c:pt>
                <c:pt idx="144">
                  <c:v>54.742289999999997</c:v>
                </c:pt>
                <c:pt idx="145">
                  <c:v>53.257109999999997</c:v>
                </c:pt>
                <c:pt idx="146">
                  <c:v>51.870429999999999</c:v>
                </c:pt>
                <c:pt idx="147">
                  <c:v>50.628709999999998</c:v>
                </c:pt>
                <c:pt idx="148">
                  <c:v>49.56288</c:v>
                </c:pt>
                <c:pt idx="149">
                  <c:v>48.681640000000002</c:v>
                </c:pt>
                <c:pt idx="150">
                  <c:v>47.944679999999998</c:v>
                </c:pt>
                <c:pt idx="151">
                  <c:v>47.36251</c:v>
                </c:pt>
                <c:pt idx="152">
                  <c:v>46.893479999999997</c:v>
                </c:pt>
                <c:pt idx="153">
                  <c:v>46.50311</c:v>
                </c:pt>
                <c:pt idx="154">
                  <c:v>46.170839999999998</c:v>
                </c:pt>
                <c:pt idx="155">
                  <c:v>45.861449999999998</c:v>
                </c:pt>
                <c:pt idx="156">
                  <c:v>45.568420000000003</c:v>
                </c:pt>
                <c:pt idx="157">
                  <c:v>45.279159999999997</c:v>
                </c:pt>
                <c:pt idx="158">
                  <c:v>44.994950000000003</c:v>
                </c:pt>
                <c:pt idx="159">
                  <c:v>44.71454</c:v>
                </c:pt>
                <c:pt idx="160">
                  <c:v>44.433819999999997</c:v>
                </c:pt>
                <c:pt idx="161">
                  <c:v>44.152909999999999</c:v>
                </c:pt>
                <c:pt idx="162">
                  <c:v>43.872990000000001</c:v>
                </c:pt>
                <c:pt idx="163">
                  <c:v>43.598730000000003</c:v>
                </c:pt>
                <c:pt idx="164">
                  <c:v>43.334269999999997</c:v>
                </c:pt>
                <c:pt idx="165">
                  <c:v>43.073039999999999</c:v>
                </c:pt>
                <c:pt idx="166">
                  <c:v>42.817230000000002</c:v>
                </c:pt>
                <c:pt idx="167">
                  <c:v>42.558599999999998</c:v>
                </c:pt>
                <c:pt idx="168">
                  <c:v>42.303780000000003</c:v>
                </c:pt>
                <c:pt idx="169">
                  <c:v>42.05097</c:v>
                </c:pt>
                <c:pt idx="170">
                  <c:v>41.80106</c:v>
                </c:pt>
                <c:pt idx="171">
                  <c:v>41.556959999999997</c:v>
                </c:pt>
                <c:pt idx="172">
                  <c:v>41.318669999999997</c:v>
                </c:pt>
                <c:pt idx="173">
                  <c:v>41.086649999999999</c:v>
                </c:pt>
                <c:pt idx="174">
                  <c:v>40.856250000000003</c:v>
                </c:pt>
                <c:pt idx="175">
                  <c:v>40.63438</c:v>
                </c:pt>
                <c:pt idx="176">
                  <c:v>40.416580000000003</c:v>
                </c:pt>
                <c:pt idx="177">
                  <c:v>40.209820000000001</c:v>
                </c:pt>
                <c:pt idx="178">
                  <c:v>40.006509999999999</c:v>
                </c:pt>
                <c:pt idx="179">
                  <c:v>39.81156</c:v>
                </c:pt>
                <c:pt idx="180">
                  <c:v>39.62491</c:v>
                </c:pt>
                <c:pt idx="181">
                  <c:v>39.442720000000001</c:v>
                </c:pt>
                <c:pt idx="182">
                  <c:v>39.265309999999999</c:v>
                </c:pt>
                <c:pt idx="183">
                  <c:v>39.092199999999998</c:v>
                </c:pt>
                <c:pt idx="184">
                  <c:v>38.922629999999998</c:v>
                </c:pt>
                <c:pt idx="185">
                  <c:v>38.758119999999998</c:v>
                </c:pt>
                <c:pt idx="186">
                  <c:v>38.599290000000003</c:v>
                </c:pt>
                <c:pt idx="187">
                  <c:v>38.445030000000003</c:v>
                </c:pt>
                <c:pt idx="188">
                  <c:v>38.292490000000001</c:v>
                </c:pt>
                <c:pt idx="189">
                  <c:v>38.144829999999999</c:v>
                </c:pt>
                <c:pt idx="190">
                  <c:v>38.000160000000001</c:v>
                </c:pt>
                <c:pt idx="191">
                  <c:v>37.857900000000001</c:v>
                </c:pt>
                <c:pt idx="192">
                  <c:v>37.717939999999999</c:v>
                </c:pt>
                <c:pt idx="193">
                  <c:v>37.577730000000003</c:v>
                </c:pt>
                <c:pt idx="194">
                  <c:v>37.439030000000002</c:v>
                </c:pt>
                <c:pt idx="195">
                  <c:v>37.302799999999998</c:v>
                </c:pt>
                <c:pt idx="196">
                  <c:v>37.1678</c:v>
                </c:pt>
                <c:pt idx="197">
                  <c:v>37.035220000000002</c:v>
                </c:pt>
                <c:pt idx="198">
                  <c:v>36.906559999999999</c:v>
                </c:pt>
                <c:pt idx="199">
                  <c:v>36.783209999999997</c:v>
                </c:pt>
                <c:pt idx="200">
                  <c:v>36.660789999999999</c:v>
                </c:pt>
                <c:pt idx="201">
                  <c:v>36.541379999999997</c:v>
                </c:pt>
                <c:pt idx="202">
                  <c:v>36.424120000000002</c:v>
                </c:pt>
                <c:pt idx="203">
                  <c:v>36.306440000000002</c:v>
                </c:pt>
                <c:pt idx="204">
                  <c:v>36.190399999999997</c:v>
                </c:pt>
                <c:pt idx="205">
                  <c:v>36.076700000000002</c:v>
                </c:pt>
                <c:pt idx="206">
                  <c:v>35.965780000000002</c:v>
                </c:pt>
                <c:pt idx="207">
                  <c:v>35.857979999999998</c:v>
                </c:pt>
                <c:pt idx="208">
                  <c:v>35.751460000000002</c:v>
                </c:pt>
                <c:pt idx="209">
                  <c:v>35.645389999999999</c:v>
                </c:pt>
                <c:pt idx="210">
                  <c:v>35.539250000000003</c:v>
                </c:pt>
                <c:pt idx="211">
                  <c:v>35.434649999999998</c:v>
                </c:pt>
                <c:pt idx="212">
                  <c:v>35.330840000000002</c:v>
                </c:pt>
                <c:pt idx="213">
                  <c:v>35.228119999999997</c:v>
                </c:pt>
                <c:pt idx="214">
                  <c:v>35.129219999999997</c:v>
                </c:pt>
                <c:pt idx="215">
                  <c:v>35.031640000000003</c:v>
                </c:pt>
                <c:pt idx="216">
                  <c:v>34.933799999999998</c:v>
                </c:pt>
                <c:pt idx="217">
                  <c:v>34.837969999999999</c:v>
                </c:pt>
                <c:pt idx="218">
                  <c:v>34.742089999999997</c:v>
                </c:pt>
                <c:pt idx="219">
                  <c:v>34.64837</c:v>
                </c:pt>
                <c:pt idx="220">
                  <c:v>34.557029999999997</c:v>
                </c:pt>
                <c:pt idx="221">
                  <c:v>34.466329999999999</c:v>
                </c:pt>
                <c:pt idx="222">
                  <c:v>34.375729999999997</c:v>
                </c:pt>
                <c:pt idx="223">
                  <c:v>34.283830000000002</c:v>
                </c:pt>
                <c:pt idx="224">
                  <c:v>34.191040000000001</c:v>
                </c:pt>
                <c:pt idx="225">
                  <c:v>34.10087</c:v>
                </c:pt>
                <c:pt idx="226">
                  <c:v>34.011650000000003</c:v>
                </c:pt>
                <c:pt idx="227">
                  <c:v>33.925289999999997</c:v>
                </c:pt>
                <c:pt idx="228">
                  <c:v>33.839700000000001</c:v>
                </c:pt>
                <c:pt idx="229">
                  <c:v>33.755159999999997</c:v>
                </c:pt>
                <c:pt idx="230">
                  <c:v>33.670850000000002</c:v>
                </c:pt>
                <c:pt idx="231">
                  <c:v>33.586440000000003</c:v>
                </c:pt>
                <c:pt idx="232">
                  <c:v>33.50282</c:v>
                </c:pt>
                <c:pt idx="233">
                  <c:v>33.420439999999999</c:v>
                </c:pt>
                <c:pt idx="234">
                  <c:v>33.33737</c:v>
                </c:pt>
                <c:pt idx="235">
                  <c:v>33.254429999999999</c:v>
                </c:pt>
                <c:pt idx="236">
                  <c:v>33.173270000000002</c:v>
                </c:pt>
                <c:pt idx="237">
                  <c:v>33.09346</c:v>
                </c:pt>
                <c:pt idx="238">
                  <c:v>33.014949999999999</c:v>
                </c:pt>
                <c:pt idx="239">
                  <c:v>32.939239999999998</c:v>
                </c:pt>
                <c:pt idx="240">
                  <c:v>32.86365</c:v>
                </c:pt>
                <c:pt idx="241">
                  <c:v>32.788499999999999</c:v>
                </c:pt>
                <c:pt idx="242">
                  <c:v>32.714799999999997</c:v>
                </c:pt>
                <c:pt idx="243">
                  <c:v>32.641919999999999</c:v>
                </c:pt>
                <c:pt idx="244">
                  <c:v>32.569540000000003</c:v>
                </c:pt>
                <c:pt idx="245">
                  <c:v>32.498469999999998</c:v>
                </c:pt>
                <c:pt idx="246">
                  <c:v>32.42821</c:v>
                </c:pt>
                <c:pt idx="247">
                  <c:v>32.35886</c:v>
                </c:pt>
                <c:pt idx="248">
                  <c:v>32.29148</c:v>
                </c:pt>
                <c:pt idx="249">
                  <c:v>32.22636</c:v>
                </c:pt>
                <c:pt idx="250">
                  <c:v>32.162619999999997</c:v>
                </c:pt>
                <c:pt idx="251">
                  <c:v>32.10013</c:v>
                </c:pt>
                <c:pt idx="252">
                  <c:v>32.03969</c:v>
                </c:pt>
                <c:pt idx="253">
                  <c:v>31.97963</c:v>
                </c:pt>
                <c:pt idx="254">
                  <c:v>31.919799999999999</c:v>
                </c:pt>
                <c:pt idx="255">
                  <c:v>31.861039999999999</c:v>
                </c:pt>
                <c:pt idx="256">
                  <c:v>31.80292</c:v>
                </c:pt>
                <c:pt idx="257">
                  <c:v>31.74577</c:v>
                </c:pt>
                <c:pt idx="258">
                  <c:v>31.688770000000002</c:v>
                </c:pt>
                <c:pt idx="259">
                  <c:v>31.631080000000001</c:v>
                </c:pt>
                <c:pt idx="260">
                  <c:v>31.574639999999999</c:v>
                </c:pt>
                <c:pt idx="261">
                  <c:v>31.51925</c:v>
                </c:pt>
                <c:pt idx="262">
                  <c:v>31.464829999999999</c:v>
                </c:pt>
                <c:pt idx="263">
                  <c:v>31.410779999999999</c:v>
                </c:pt>
                <c:pt idx="264">
                  <c:v>31.356269999999999</c:v>
                </c:pt>
                <c:pt idx="265">
                  <c:v>31.300740000000001</c:v>
                </c:pt>
                <c:pt idx="266">
                  <c:v>31.243790000000001</c:v>
                </c:pt>
                <c:pt idx="267">
                  <c:v>31.185860000000002</c:v>
                </c:pt>
                <c:pt idx="268">
                  <c:v>31.128740000000001</c:v>
                </c:pt>
                <c:pt idx="269">
                  <c:v>31.071249999999999</c:v>
                </c:pt>
                <c:pt idx="270">
                  <c:v>31.01332</c:v>
                </c:pt>
                <c:pt idx="271">
                  <c:v>30.955690000000001</c:v>
                </c:pt>
                <c:pt idx="272">
                  <c:v>30.900939999999999</c:v>
                </c:pt>
                <c:pt idx="273">
                  <c:v>30.847809999999999</c:v>
                </c:pt>
                <c:pt idx="274">
                  <c:v>30.7973</c:v>
                </c:pt>
                <c:pt idx="275">
                  <c:v>30.74841</c:v>
                </c:pt>
                <c:pt idx="276">
                  <c:v>30.699819999999999</c:v>
                </c:pt>
                <c:pt idx="277">
                  <c:v>30.651900000000001</c:v>
                </c:pt>
                <c:pt idx="278">
                  <c:v>30.605820000000001</c:v>
                </c:pt>
                <c:pt idx="279">
                  <c:v>30.56176</c:v>
                </c:pt>
                <c:pt idx="280">
                  <c:v>30.51839</c:v>
                </c:pt>
                <c:pt idx="281">
                  <c:v>30.476220000000001</c:v>
                </c:pt>
                <c:pt idx="282">
                  <c:v>30.434519999999999</c:v>
                </c:pt>
                <c:pt idx="283">
                  <c:v>30.39481</c:v>
                </c:pt>
                <c:pt idx="284">
                  <c:v>30.35689</c:v>
                </c:pt>
                <c:pt idx="285">
                  <c:v>30.31841</c:v>
                </c:pt>
                <c:pt idx="286">
                  <c:v>30.279260000000001</c:v>
                </c:pt>
                <c:pt idx="287">
                  <c:v>30.23856</c:v>
                </c:pt>
                <c:pt idx="288">
                  <c:v>30.196899999999999</c:v>
                </c:pt>
                <c:pt idx="289">
                  <c:v>30.156130000000001</c:v>
                </c:pt>
                <c:pt idx="290">
                  <c:v>30.116530000000001</c:v>
                </c:pt>
                <c:pt idx="291">
                  <c:v>30.07912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89-4AED-ABE5-43AFFE9FDD46}"/>
            </c:ext>
          </c:extLst>
        </c:ser>
        <c:ser>
          <c:idx val="2"/>
          <c:order val="2"/>
          <c:tx>
            <c:strRef>
              <c:f>'burnt Biomass TG'!$D$31</c:f>
              <c:strCache>
                <c:ptCount val="1"/>
                <c:pt idx="0">
                  <c:v>pine raw carb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'burnt Biomass TG'!$A$32:$A$323</c:f>
              <c:numCache>
                <c:formatCode>General</c:formatCode>
                <c:ptCount val="292"/>
                <c:pt idx="0">
                  <c:v>20.905999999999999</c:v>
                </c:pt>
                <c:pt idx="1">
                  <c:v>23.405999999999999</c:v>
                </c:pt>
                <c:pt idx="2">
                  <c:v>25.905999999999999</c:v>
                </c:pt>
                <c:pt idx="3">
                  <c:v>28.405999999999999</c:v>
                </c:pt>
                <c:pt idx="4">
                  <c:v>30.905999999999999</c:v>
                </c:pt>
                <c:pt idx="5">
                  <c:v>33.405999999999999</c:v>
                </c:pt>
                <c:pt idx="6">
                  <c:v>35.905999999999999</c:v>
                </c:pt>
                <c:pt idx="7">
                  <c:v>38.405999999999999</c:v>
                </c:pt>
                <c:pt idx="8">
                  <c:v>40.905999999999999</c:v>
                </c:pt>
                <c:pt idx="9">
                  <c:v>43.405999999999999</c:v>
                </c:pt>
                <c:pt idx="10">
                  <c:v>45.905999999999999</c:v>
                </c:pt>
                <c:pt idx="11">
                  <c:v>48.405999999999999</c:v>
                </c:pt>
                <c:pt idx="12">
                  <c:v>50.905999999999999</c:v>
                </c:pt>
                <c:pt idx="13">
                  <c:v>53.405999999999999</c:v>
                </c:pt>
                <c:pt idx="14">
                  <c:v>55.905999999999999</c:v>
                </c:pt>
                <c:pt idx="15">
                  <c:v>58.405999999999999</c:v>
                </c:pt>
                <c:pt idx="16">
                  <c:v>60.905999999999999</c:v>
                </c:pt>
                <c:pt idx="17">
                  <c:v>63.405999999999999</c:v>
                </c:pt>
                <c:pt idx="18">
                  <c:v>65.906000000000006</c:v>
                </c:pt>
                <c:pt idx="19">
                  <c:v>68.406000000000006</c:v>
                </c:pt>
                <c:pt idx="20">
                  <c:v>70.906000000000006</c:v>
                </c:pt>
                <c:pt idx="21">
                  <c:v>73.406000000000006</c:v>
                </c:pt>
                <c:pt idx="22">
                  <c:v>75.906000000000006</c:v>
                </c:pt>
                <c:pt idx="23">
                  <c:v>78.406000000000006</c:v>
                </c:pt>
                <c:pt idx="24">
                  <c:v>80.906000000000006</c:v>
                </c:pt>
                <c:pt idx="25">
                  <c:v>83.406000000000006</c:v>
                </c:pt>
                <c:pt idx="26">
                  <c:v>85.906000000000006</c:v>
                </c:pt>
                <c:pt idx="27">
                  <c:v>88.406000000000006</c:v>
                </c:pt>
                <c:pt idx="28">
                  <c:v>90.906000000000006</c:v>
                </c:pt>
                <c:pt idx="29">
                  <c:v>93.406000000000006</c:v>
                </c:pt>
                <c:pt idx="30">
                  <c:v>95.906000000000006</c:v>
                </c:pt>
                <c:pt idx="31">
                  <c:v>98.406000000000006</c:v>
                </c:pt>
                <c:pt idx="32">
                  <c:v>100.90600000000001</c:v>
                </c:pt>
                <c:pt idx="33">
                  <c:v>103.40600000000001</c:v>
                </c:pt>
                <c:pt idx="34">
                  <c:v>105.90600000000001</c:v>
                </c:pt>
                <c:pt idx="35">
                  <c:v>108.40600000000001</c:v>
                </c:pt>
                <c:pt idx="36">
                  <c:v>110.90600000000001</c:v>
                </c:pt>
                <c:pt idx="37">
                  <c:v>113.40600000000001</c:v>
                </c:pt>
                <c:pt idx="38">
                  <c:v>115.90600000000001</c:v>
                </c:pt>
                <c:pt idx="39">
                  <c:v>118.40600000000001</c:v>
                </c:pt>
                <c:pt idx="40">
                  <c:v>120.90600000000001</c:v>
                </c:pt>
                <c:pt idx="41">
                  <c:v>123.40600000000001</c:v>
                </c:pt>
                <c:pt idx="42">
                  <c:v>125.90600000000001</c:v>
                </c:pt>
                <c:pt idx="43">
                  <c:v>128.40600000000001</c:v>
                </c:pt>
                <c:pt idx="44">
                  <c:v>130.90600000000001</c:v>
                </c:pt>
                <c:pt idx="45">
                  <c:v>133.40600000000001</c:v>
                </c:pt>
                <c:pt idx="46">
                  <c:v>135.90600000000001</c:v>
                </c:pt>
                <c:pt idx="47">
                  <c:v>138.40600000000001</c:v>
                </c:pt>
                <c:pt idx="48">
                  <c:v>140.90600000000001</c:v>
                </c:pt>
                <c:pt idx="49">
                  <c:v>143.40600000000001</c:v>
                </c:pt>
                <c:pt idx="50">
                  <c:v>145.90600000000001</c:v>
                </c:pt>
                <c:pt idx="51">
                  <c:v>148.40600000000001</c:v>
                </c:pt>
                <c:pt idx="52">
                  <c:v>150.90600000000001</c:v>
                </c:pt>
                <c:pt idx="53">
                  <c:v>153.40600000000001</c:v>
                </c:pt>
                <c:pt idx="54">
                  <c:v>155.90600000000001</c:v>
                </c:pt>
                <c:pt idx="55">
                  <c:v>158.40600000000001</c:v>
                </c:pt>
                <c:pt idx="56">
                  <c:v>160.90600000000001</c:v>
                </c:pt>
                <c:pt idx="57">
                  <c:v>163.40600000000001</c:v>
                </c:pt>
                <c:pt idx="58">
                  <c:v>165.90600000000001</c:v>
                </c:pt>
                <c:pt idx="59">
                  <c:v>168.40600000000001</c:v>
                </c:pt>
                <c:pt idx="60">
                  <c:v>170.90600000000001</c:v>
                </c:pt>
                <c:pt idx="61">
                  <c:v>173.40600000000001</c:v>
                </c:pt>
                <c:pt idx="62">
                  <c:v>175.90600000000001</c:v>
                </c:pt>
                <c:pt idx="63">
                  <c:v>178.40600000000001</c:v>
                </c:pt>
                <c:pt idx="64">
                  <c:v>180.90600000000001</c:v>
                </c:pt>
                <c:pt idx="65">
                  <c:v>183.40600000000001</c:v>
                </c:pt>
                <c:pt idx="66">
                  <c:v>185.90600000000001</c:v>
                </c:pt>
                <c:pt idx="67">
                  <c:v>188.40600000000001</c:v>
                </c:pt>
                <c:pt idx="68">
                  <c:v>190.90600000000001</c:v>
                </c:pt>
                <c:pt idx="69">
                  <c:v>193.40600000000001</c:v>
                </c:pt>
                <c:pt idx="70">
                  <c:v>195.90600000000001</c:v>
                </c:pt>
                <c:pt idx="71">
                  <c:v>198.40600000000001</c:v>
                </c:pt>
                <c:pt idx="72">
                  <c:v>200.90600000000001</c:v>
                </c:pt>
                <c:pt idx="73">
                  <c:v>203.40600000000001</c:v>
                </c:pt>
                <c:pt idx="74">
                  <c:v>205.90600000000001</c:v>
                </c:pt>
                <c:pt idx="75">
                  <c:v>208.40600000000001</c:v>
                </c:pt>
                <c:pt idx="76">
                  <c:v>210.90600000000001</c:v>
                </c:pt>
                <c:pt idx="77">
                  <c:v>213.40600000000001</c:v>
                </c:pt>
                <c:pt idx="78">
                  <c:v>215.90600000000001</c:v>
                </c:pt>
                <c:pt idx="79">
                  <c:v>218.40600000000001</c:v>
                </c:pt>
                <c:pt idx="80">
                  <c:v>220.90600000000001</c:v>
                </c:pt>
                <c:pt idx="81">
                  <c:v>223.40600000000001</c:v>
                </c:pt>
                <c:pt idx="82">
                  <c:v>225.90600000000001</c:v>
                </c:pt>
                <c:pt idx="83">
                  <c:v>228.40600000000001</c:v>
                </c:pt>
                <c:pt idx="84">
                  <c:v>230.90600000000001</c:v>
                </c:pt>
                <c:pt idx="85">
                  <c:v>233.40600000000001</c:v>
                </c:pt>
                <c:pt idx="86">
                  <c:v>235.90600000000001</c:v>
                </c:pt>
                <c:pt idx="87">
                  <c:v>238.40600000000001</c:v>
                </c:pt>
                <c:pt idx="88">
                  <c:v>240.90600000000001</c:v>
                </c:pt>
                <c:pt idx="89">
                  <c:v>243.40600000000001</c:v>
                </c:pt>
                <c:pt idx="90">
                  <c:v>245.90600000000001</c:v>
                </c:pt>
                <c:pt idx="91">
                  <c:v>248.40600000000001</c:v>
                </c:pt>
                <c:pt idx="92">
                  <c:v>250.90600000000001</c:v>
                </c:pt>
                <c:pt idx="93">
                  <c:v>253.40600000000001</c:v>
                </c:pt>
                <c:pt idx="94">
                  <c:v>255.90600000000001</c:v>
                </c:pt>
                <c:pt idx="95">
                  <c:v>258.40600000000001</c:v>
                </c:pt>
                <c:pt idx="96">
                  <c:v>260.90600000000001</c:v>
                </c:pt>
                <c:pt idx="97">
                  <c:v>263.40600000000001</c:v>
                </c:pt>
                <c:pt idx="98">
                  <c:v>265.90600000000001</c:v>
                </c:pt>
                <c:pt idx="99">
                  <c:v>268.40600000000001</c:v>
                </c:pt>
                <c:pt idx="100">
                  <c:v>270.90600000000001</c:v>
                </c:pt>
                <c:pt idx="101">
                  <c:v>273.40600000000001</c:v>
                </c:pt>
                <c:pt idx="102">
                  <c:v>275.90600000000001</c:v>
                </c:pt>
                <c:pt idx="103">
                  <c:v>278.40600000000001</c:v>
                </c:pt>
                <c:pt idx="104">
                  <c:v>280.90600000000001</c:v>
                </c:pt>
                <c:pt idx="105">
                  <c:v>283.40600000000001</c:v>
                </c:pt>
                <c:pt idx="106">
                  <c:v>285.90600000000001</c:v>
                </c:pt>
                <c:pt idx="107">
                  <c:v>288.40600000000001</c:v>
                </c:pt>
                <c:pt idx="108">
                  <c:v>290.90600000000001</c:v>
                </c:pt>
                <c:pt idx="109">
                  <c:v>293.40600000000001</c:v>
                </c:pt>
                <c:pt idx="110">
                  <c:v>295.90600000000001</c:v>
                </c:pt>
                <c:pt idx="111">
                  <c:v>298.40600000000001</c:v>
                </c:pt>
                <c:pt idx="112">
                  <c:v>300.90600000000001</c:v>
                </c:pt>
                <c:pt idx="113">
                  <c:v>303.40600000000001</c:v>
                </c:pt>
                <c:pt idx="114">
                  <c:v>305.90600000000001</c:v>
                </c:pt>
                <c:pt idx="115">
                  <c:v>308.40600000000001</c:v>
                </c:pt>
                <c:pt idx="116">
                  <c:v>310.90600000000001</c:v>
                </c:pt>
                <c:pt idx="117">
                  <c:v>313.40600000000001</c:v>
                </c:pt>
                <c:pt idx="118">
                  <c:v>315.90600000000001</c:v>
                </c:pt>
                <c:pt idx="119">
                  <c:v>318.40600000000001</c:v>
                </c:pt>
                <c:pt idx="120">
                  <c:v>320.90600000000001</c:v>
                </c:pt>
                <c:pt idx="121">
                  <c:v>323.40600000000001</c:v>
                </c:pt>
                <c:pt idx="122">
                  <c:v>325.90600000000001</c:v>
                </c:pt>
                <c:pt idx="123">
                  <c:v>328.40600000000001</c:v>
                </c:pt>
                <c:pt idx="124">
                  <c:v>330.90600000000001</c:v>
                </c:pt>
                <c:pt idx="125">
                  <c:v>333.40600000000001</c:v>
                </c:pt>
                <c:pt idx="126">
                  <c:v>335.90600000000001</c:v>
                </c:pt>
                <c:pt idx="127">
                  <c:v>338.40600000000001</c:v>
                </c:pt>
                <c:pt idx="128">
                  <c:v>340.90600000000001</c:v>
                </c:pt>
                <c:pt idx="129">
                  <c:v>343.40600000000001</c:v>
                </c:pt>
                <c:pt idx="130">
                  <c:v>345.90600000000001</c:v>
                </c:pt>
                <c:pt idx="131">
                  <c:v>348.40600000000001</c:v>
                </c:pt>
                <c:pt idx="132">
                  <c:v>350.90600000000001</c:v>
                </c:pt>
                <c:pt idx="133">
                  <c:v>353.40600000000001</c:v>
                </c:pt>
                <c:pt idx="134">
                  <c:v>355.90600000000001</c:v>
                </c:pt>
                <c:pt idx="135">
                  <c:v>358.40600000000001</c:v>
                </c:pt>
                <c:pt idx="136">
                  <c:v>360.90600000000001</c:v>
                </c:pt>
                <c:pt idx="137">
                  <c:v>363.40600000000001</c:v>
                </c:pt>
                <c:pt idx="138">
                  <c:v>365.90600000000001</c:v>
                </c:pt>
                <c:pt idx="139">
                  <c:v>368.40600000000001</c:v>
                </c:pt>
                <c:pt idx="140">
                  <c:v>370.90600000000001</c:v>
                </c:pt>
                <c:pt idx="141">
                  <c:v>373.40600000000001</c:v>
                </c:pt>
                <c:pt idx="142">
                  <c:v>375.90600000000001</c:v>
                </c:pt>
                <c:pt idx="143">
                  <c:v>378.40600000000001</c:v>
                </c:pt>
                <c:pt idx="144">
                  <c:v>380.90600000000001</c:v>
                </c:pt>
                <c:pt idx="145">
                  <c:v>383.40600000000001</c:v>
                </c:pt>
                <c:pt idx="146">
                  <c:v>385.90600000000001</c:v>
                </c:pt>
                <c:pt idx="147">
                  <c:v>388.40600000000001</c:v>
                </c:pt>
                <c:pt idx="148">
                  <c:v>390.90600000000001</c:v>
                </c:pt>
                <c:pt idx="149">
                  <c:v>393.40600000000001</c:v>
                </c:pt>
                <c:pt idx="150">
                  <c:v>395.90600000000001</c:v>
                </c:pt>
                <c:pt idx="151">
                  <c:v>398.40600000000001</c:v>
                </c:pt>
                <c:pt idx="152">
                  <c:v>400.90600000000001</c:v>
                </c:pt>
                <c:pt idx="153">
                  <c:v>403.40600000000001</c:v>
                </c:pt>
                <c:pt idx="154">
                  <c:v>405.90600000000001</c:v>
                </c:pt>
                <c:pt idx="155">
                  <c:v>408.40600000000001</c:v>
                </c:pt>
                <c:pt idx="156">
                  <c:v>410.90600000000001</c:v>
                </c:pt>
                <c:pt idx="157">
                  <c:v>413.40600000000001</c:v>
                </c:pt>
                <c:pt idx="158">
                  <c:v>415.90600000000001</c:v>
                </c:pt>
                <c:pt idx="159">
                  <c:v>418.40600000000001</c:v>
                </c:pt>
                <c:pt idx="160">
                  <c:v>420.90600000000001</c:v>
                </c:pt>
                <c:pt idx="161">
                  <c:v>423.40600000000001</c:v>
                </c:pt>
                <c:pt idx="162">
                  <c:v>425.90600000000001</c:v>
                </c:pt>
                <c:pt idx="163">
                  <c:v>428.40600000000001</c:v>
                </c:pt>
                <c:pt idx="164">
                  <c:v>430.90600000000001</c:v>
                </c:pt>
                <c:pt idx="165">
                  <c:v>433.40600000000001</c:v>
                </c:pt>
                <c:pt idx="166">
                  <c:v>435.90600000000001</c:v>
                </c:pt>
                <c:pt idx="167">
                  <c:v>438.40600000000001</c:v>
                </c:pt>
                <c:pt idx="168">
                  <c:v>440.90600000000001</c:v>
                </c:pt>
                <c:pt idx="169">
                  <c:v>443.40600000000001</c:v>
                </c:pt>
                <c:pt idx="170">
                  <c:v>445.90600000000001</c:v>
                </c:pt>
                <c:pt idx="171">
                  <c:v>448.40600000000001</c:v>
                </c:pt>
                <c:pt idx="172">
                  <c:v>450.90600000000001</c:v>
                </c:pt>
                <c:pt idx="173">
                  <c:v>453.40600000000001</c:v>
                </c:pt>
                <c:pt idx="174">
                  <c:v>455.90600000000001</c:v>
                </c:pt>
                <c:pt idx="175">
                  <c:v>458.40600000000001</c:v>
                </c:pt>
                <c:pt idx="176">
                  <c:v>460.90600000000001</c:v>
                </c:pt>
                <c:pt idx="177">
                  <c:v>463.40600000000001</c:v>
                </c:pt>
                <c:pt idx="178">
                  <c:v>465.90600000000001</c:v>
                </c:pt>
                <c:pt idx="179">
                  <c:v>468.40600000000001</c:v>
                </c:pt>
                <c:pt idx="180">
                  <c:v>470.90600000000001</c:v>
                </c:pt>
                <c:pt idx="181">
                  <c:v>473.40600000000001</c:v>
                </c:pt>
                <c:pt idx="182">
                  <c:v>475.90600000000001</c:v>
                </c:pt>
                <c:pt idx="183">
                  <c:v>478.40600000000001</c:v>
                </c:pt>
                <c:pt idx="184">
                  <c:v>480.90600000000001</c:v>
                </c:pt>
                <c:pt idx="185">
                  <c:v>483.40600000000001</c:v>
                </c:pt>
                <c:pt idx="186">
                  <c:v>485.90600000000001</c:v>
                </c:pt>
                <c:pt idx="187">
                  <c:v>488.40600000000001</c:v>
                </c:pt>
                <c:pt idx="188">
                  <c:v>490.90600000000001</c:v>
                </c:pt>
                <c:pt idx="189">
                  <c:v>493.40600000000001</c:v>
                </c:pt>
                <c:pt idx="190">
                  <c:v>495.90600000000001</c:v>
                </c:pt>
                <c:pt idx="191">
                  <c:v>498.40600000000001</c:v>
                </c:pt>
                <c:pt idx="192">
                  <c:v>500.90600000000001</c:v>
                </c:pt>
                <c:pt idx="193">
                  <c:v>503.40600000000001</c:v>
                </c:pt>
                <c:pt idx="194">
                  <c:v>505.90600000000001</c:v>
                </c:pt>
                <c:pt idx="195">
                  <c:v>508.40600000000001</c:v>
                </c:pt>
                <c:pt idx="196">
                  <c:v>510.90600000000001</c:v>
                </c:pt>
                <c:pt idx="197">
                  <c:v>513.40599999999995</c:v>
                </c:pt>
                <c:pt idx="198">
                  <c:v>515.90599999999995</c:v>
                </c:pt>
                <c:pt idx="199">
                  <c:v>518.40599999999995</c:v>
                </c:pt>
                <c:pt idx="200">
                  <c:v>520.90599999999995</c:v>
                </c:pt>
                <c:pt idx="201">
                  <c:v>523.40599999999995</c:v>
                </c:pt>
                <c:pt idx="202">
                  <c:v>525.90599999999995</c:v>
                </c:pt>
                <c:pt idx="203">
                  <c:v>528.40599999999995</c:v>
                </c:pt>
                <c:pt idx="204">
                  <c:v>530.90599999999995</c:v>
                </c:pt>
                <c:pt idx="205">
                  <c:v>533.40599999999995</c:v>
                </c:pt>
                <c:pt idx="206">
                  <c:v>535.90599999999995</c:v>
                </c:pt>
                <c:pt idx="207">
                  <c:v>538.40599999999995</c:v>
                </c:pt>
                <c:pt idx="208">
                  <c:v>540.90599999999995</c:v>
                </c:pt>
                <c:pt idx="209">
                  <c:v>543.40599999999995</c:v>
                </c:pt>
                <c:pt idx="210">
                  <c:v>545.90599999999995</c:v>
                </c:pt>
                <c:pt idx="211">
                  <c:v>548.40599999999995</c:v>
                </c:pt>
                <c:pt idx="212">
                  <c:v>550.90599999999995</c:v>
                </c:pt>
                <c:pt idx="213">
                  <c:v>553.40599999999995</c:v>
                </c:pt>
                <c:pt idx="214">
                  <c:v>555.90599999999995</c:v>
                </c:pt>
                <c:pt idx="215">
                  <c:v>558.40599999999995</c:v>
                </c:pt>
                <c:pt idx="216">
                  <c:v>560.90599999999995</c:v>
                </c:pt>
                <c:pt idx="217">
                  <c:v>563.40599999999995</c:v>
                </c:pt>
                <c:pt idx="218">
                  <c:v>565.90599999999995</c:v>
                </c:pt>
                <c:pt idx="219">
                  <c:v>568.40599999999995</c:v>
                </c:pt>
                <c:pt idx="220">
                  <c:v>570.90599999999995</c:v>
                </c:pt>
                <c:pt idx="221">
                  <c:v>573.40599999999995</c:v>
                </c:pt>
                <c:pt idx="222">
                  <c:v>575.90599999999995</c:v>
                </c:pt>
                <c:pt idx="223">
                  <c:v>578.40599999999995</c:v>
                </c:pt>
                <c:pt idx="224">
                  <c:v>580.90599999999995</c:v>
                </c:pt>
                <c:pt idx="225">
                  <c:v>583.40599999999995</c:v>
                </c:pt>
                <c:pt idx="226">
                  <c:v>585.90599999999995</c:v>
                </c:pt>
                <c:pt idx="227">
                  <c:v>588.40599999999995</c:v>
                </c:pt>
                <c:pt idx="228">
                  <c:v>590.90599999999995</c:v>
                </c:pt>
                <c:pt idx="229">
                  <c:v>593.40599999999995</c:v>
                </c:pt>
                <c:pt idx="230">
                  <c:v>595.90599999999995</c:v>
                </c:pt>
                <c:pt idx="231">
                  <c:v>598.40599999999995</c:v>
                </c:pt>
                <c:pt idx="232">
                  <c:v>600.90599999999995</c:v>
                </c:pt>
                <c:pt idx="233">
                  <c:v>603.40599999999995</c:v>
                </c:pt>
                <c:pt idx="234">
                  <c:v>605.90599999999995</c:v>
                </c:pt>
                <c:pt idx="235">
                  <c:v>608.40599999999995</c:v>
                </c:pt>
                <c:pt idx="236">
                  <c:v>610.90599999999995</c:v>
                </c:pt>
                <c:pt idx="237">
                  <c:v>613.40599999999995</c:v>
                </c:pt>
                <c:pt idx="238">
                  <c:v>615.90599999999995</c:v>
                </c:pt>
                <c:pt idx="239">
                  <c:v>618.40599999999995</c:v>
                </c:pt>
                <c:pt idx="240">
                  <c:v>620.90599999999995</c:v>
                </c:pt>
                <c:pt idx="241">
                  <c:v>623.40599999999995</c:v>
                </c:pt>
                <c:pt idx="242">
                  <c:v>625.90599999999995</c:v>
                </c:pt>
                <c:pt idx="243">
                  <c:v>628.40599999999995</c:v>
                </c:pt>
                <c:pt idx="244">
                  <c:v>630.90599999999995</c:v>
                </c:pt>
                <c:pt idx="245">
                  <c:v>633.40599999999995</c:v>
                </c:pt>
                <c:pt idx="246">
                  <c:v>635.90599999999995</c:v>
                </c:pt>
                <c:pt idx="247">
                  <c:v>638.40599999999995</c:v>
                </c:pt>
                <c:pt idx="248">
                  <c:v>640.90599999999995</c:v>
                </c:pt>
                <c:pt idx="249">
                  <c:v>643.40599999999995</c:v>
                </c:pt>
                <c:pt idx="250">
                  <c:v>645.90599999999995</c:v>
                </c:pt>
                <c:pt idx="251">
                  <c:v>648.40599999999995</c:v>
                </c:pt>
                <c:pt idx="252">
                  <c:v>650.90599999999995</c:v>
                </c:pt>
                <c:pt idx="253">
                  <c:v>653.40599999999995</c:v>
                </c:pt>
                <c:pt idx="254">
                  <c:v>655.90599999999995</c:v>
                </c:pt>
                <c:pt idx="255">
                  <c:v>658.40599999999995</c:v>
                </c:pt>
                <c:pt idx="256">
                  <c:v>660.90599999999995</c:v>
                </c:pt>
                <c:pt idx="257">
                  <c:v>663.40599999999995</c:v>
                </c:pt>
                <c:pt idx="258">
                  <c:v>665.90599999999995</c:v>
                </c:pt>
                <c:pt idx="259">
                  <c:v>668.40599999999995</c:v>
                </c:pt>
                <c:pt idx="260">
                  <c:v>670.90599999999995</c:v>
                </c:pt>
                <c:pt idx="261">
                  <c:v>673.40599999999995</c:v>
                </c:pt>
                <c:pt idx="262">
                  <c:v>675.90599999999995</c:v>
                </c:pt>
                <c:pt idx="263">
                  <c:v>678.40599999999995</c:v>
                </c:pt>
                <c:pt idx="264">
                  <c:v>680.90599999999995</c:v>
                </c:pt>
                <c:pt idx="265">
                  <c:v>683.40599999999995</c:v>
                </c:pt>
                <c:pt idx="266">
                  <c:v>685.90599999999995</c:v>
                </c:pt>
                <c:pt idx="267">
                  <c:v>688.40599999999995</c:v>
                </c:pt>
                <c:pt idx="268">
                  <c:v>690.90599999999995</c:v>
                </c:pt>
                <c:pt idx="269">
                  <c:v>693.40599999999995</c:v>
                </c:pt>
                <c:pt idx="270">
                  <c:v>695.90599999999995</c:v>
                </c:pt>
                <c:pt idx="271">
                  <c:v>698.40599999999995</c:v>
                </c:pt>
                <c:pt idx="272">
                  <c:v>700.90599999999995</c:v>
                </c:pt>
                <c:pt idx="273">
                  <c:v>703.40599999999995</c:v>
                </c:pt>
                <c:pt idx="274">
                  <c:v>705.90599999999995</c:v>
                </c:pt>
                <c:pt idx="275">
                  <c:v>708.40599999999995</c:v>
                </c:pt>
                <c:pt idx="276">
                  <c:v>710.90599999999995</c:v>
                </c:pt>
                <c:pt idx="277">
                  <c:v>713.40599999999995</c:v>
                </c:pt>
                <c:pt idx="278">
                  <c:v>715.90599999999995</c:v>
                </c:pt>
                <c:pt idx="279">
                  <c:v>718.40599999999995</c:v>
                </c:pt>
                <c:pt idx="280">
                  <c:v>720.90599999999995</c:v>
                </c:pt>
                <c:pt idx="281">
                  <c:v>723.40599999999995</c:v>
                </c:pt>
                <c:pt idx="282">
                  <c:v>725.90599999999995</c:v>
                </c:pt>
                <c:pt idx="283">
                  <c:v>728.40599999999995</c:v>
                </c:pt>
                <c:pt idx="284">
                  <c:v>730.90599999999995</c:v>
                </c:pt>
                <c:pt idx="285">
                  <c:v>733.40599999999995</c:v>
                </c:pt>
                <c:pt idx="286">
                  <c:v>735.90599999999995</c:v>
                </c:pt>
                <c:pt idx="287">
                  <c:v>738.40599999999995</c:v>
                </c:pt>
                <c:pt idx="288">
                  <c:v>740.90599999999995</c:v>
                </c:pt>
                <c:pt idx="289">
                  <c:v>743.40599999999995</c:v>
                </c:pt>
                <c:pt idx="290">
                  <c:v>745.90599999999995</c:v>
                </c:pt>
                <c:pt idx="291">
                  <c:v>748.40599999999995</c:v>
                </c:pt>
              </c:numCache>
            </c:numRef>
          </c:xVal>
          <c:yVal>
            <c:numRef>
              <c:f>'burnt Biomass TG'!$D$32:$D$323</c:f>
              <c:numCache>
                <c:formatCode>General</c:formatCode>
                <c:ptCount val="292"/>
                <c:pt idx="0">
                  <c:v>100</c:v>
                </c:pt>
                <c:pt idx="1">
                  <c:v>99.972610000000003</c:v>
                </c:pt>
                <c:pt idx="2">
                  <c:v>100.015</c:v>
                </c:pt>
                <c:pt idx="3">
                  <c:v>100.0468</c:v>
                </c:pt>
                <c:pt idx="4">
                  <c:v>100.07013000000001</c:v>
                </c:pt>
                <c:pt idx="5">
                  <c:v>100.08759000000001</c:v>
                </c:pt>
                <c:pt idx="6">
                  <c:v>100.09936</c:v>
                </c:pt>
                <c:pt idx="7">
                  <c:v>100.10644000000001</c:v>
                </c:pt>
                <c:pt idx="8">
                  <c:v>100.11017</c:v>
                </c:pt>
                <c:pt idx="9">
                  <c:v>100.11127999999999</c:v>
                </c:pt>
                <c:pt idx="10">
                  <c:v>100.10986</c:v>
                </c:pt>
                <c:pt idx="11">
                  <c:v>100.10561</c:v>
                </c:pt>
                <c:pt idx="12">
                  <c:v>100.09782</c:v>
                </c:pt>
                <c:pt idx="13">
                  <c:v>100.0861</c:v>
                </c:pt>
                <c:pt idx="14">
                  <c:v>100.06976</c:v>
                </c:pt>
                <c:pt idx="15">
                  <c:v>100.04765999999999</c:v>
                </c:pt>
                <c:pt idx="16">
                  <c:v>100.02055</c:v>
                </c:pt>
                <c:pt idx="17">
                  <c:v>99.988529999999997</c:v>
                </c:pt>
                <c:pt idx="18">
                  <c:v>99.952619999999996</c:v>
                </c:pt>
                <c:pt idx="19">
                  <c:v>99.91292</c:v>
                </c:pt>
                <c:pt idx="20">
                  <c:v>99.870490000000004</c:v>
                </c:pt>
                <c:pt idx="21">
                  <c:v>99.824029999999993</c:v>
                </c:pt>
                <c:pt idx="22">
                  <c:v>99.774249999999995</c:v>
                </c:pt>
                <c:pt idx="23">
                  <c:v>99.720669999999998</c:v>
                </c:pt>
                <c:pt idx="24">
                  <c:v>99.662459999999996</c:v>
                </c:pt>
                <c:pt idx="25">
                  <c:v>99.599230000000006</c:v>
                </c:pt>
                <c:pt idx="26">
                  <c:v>99.531739999999999</c:v>
                </c:pt>
                <c:pt idx="27">
                  <c:v>99.457080000000005</c:v>
                </c:pt>
                <c:pt idx="28">
                  <c:v>99.378029999999995</c:v>
                </c:pt>
                <c:pt idx="29">
                  <c:v>99.294409999999999</c:v>
                </c:pt>
                <c:pt idx="30">
                  <c:v>99.203890000000001</c:v>
                </c:pt>
                <c:pt idx="31">
                  <c:v>99.107749999999996</c:v>
                </c:pt>
                <c:pt idx="32">
                  <c:v>99.006519999999995</c:v>
                </c:pt>
                <c:pt idx="33">
                  <c:v>98.900400000000005</c:v>
                </c:pt>
                <c:pt idx="34">
                  <c:v>98.791740000000004</c:v>
                </c:pt>
                <c:pt idx="35">
                  <c:v>98.676969999999997</c:v>
                </c:pt>
                <c:pt idx="36">
                  <c:v>98.55986</c:v>
                </c:pt>
                <c:pt idx="37">
                  <c:v>98.441159999999996</c:v>
                </c:pt>
                <c:pt idx="38">
                  <c:v>98.323099999999997</c:v>
                </c:pt>
                <c:pt idx="39">
                  <c:v>98.202709999999996</c:v>
                </c:pt>
                <c:pt idx="40">
                  <c:v>98.082790000000003</c:v>
                </c:pt>
                <c:pt idx="41">
                  <c:v>97.964699999999993</c:v>
                </c:pt>
                <c:pt idx="42">
                  <c:v>97.848240000000004</c:v>
                </c:pt>
                <c:pt idx="43">
                  <c:v>97.733819999999994</c:v>
                </c:pt>
                <c:pt idx="44">
                  <c:v>97.624459999999999</c:v>
                </c:pt>
                <c:pt idx="45">
                  <c:v>97.520449999999997</c:v>
                </c:pt>
                <c:pt idx="46">
                  <c:v>97.420869999999994</c:v>
                </c:pt>
                <c:pt idx="47">
                  <c:v>97.325990000000004</c:v>
                </c:pt>
                <c:pt idx="48">
                  <c:v>97.239720000000005</c:v>
                </c:pt>
                <c:pt idx="49">
                  <c:v>97.156980000000004</c:v>
                </c:pt>
                <c:pt idx="50">
                  <c:v>97.081850000000003</c:v>
                </c:pt>
                <c:pt idx="51">
                  <c:v>97.013859999999994</c:v>
                </c:pt>
                <c:pt idx="52">
                  <c:v>96.951130000000006</c:v>
                </c:pt>
                <c:pt idx="53">
                  <c:v>96.893960000000007</c:v>
                </c:pt>
                <c:pt idx="54">
                  <c:v>96.843249999999998</c:v>
                </c:pt>
                <c:pt idx="55">
                  <c:v>96.798649999999995</c:v>
                </c:pt>
                <c:pt idx="56">
                  <c:v>96.758399999999995</c:v>
                </c:pt>
                <c:pt idx="57">
                  <c:v>96.72363</c:v>
                </c:pt>
                <c:pt idx="58">
                  <c:v>96.69341</c:v>
                </c:pt>
                <c:pt idx="59">
                  <c:v>96.667829999999995</c:v>
                </c:pt>
                <c:pt idx="60">
                  <c:v>96.64555</c:v>
                </c:pt>
                <c:pt idx="61">
                  <c:v>96.626329999999996</c:v>
                </c:pt>
                <c:pt idx="62">
                  <c:v>96.609409999999997</c:v>
                </c:pt>
                <c:pt idx="63">
                  <c:v>96.594660000000005</c:v>
                </c:pt>
                <c:pt idx="64">
                  <c:v>96.581819999999993</c:v>
                </c:pt>
                <c:pt idx="65">
                  <c:v>96.570340000000002</c:v>
                </c:pt>
                <c:pt idx="66">
                  <c:v>96.560220000000001</c:v>
                </c:pt>
                <c:pt idx="67">
                  <c:v>96.551169999999999</c:v>
                </c:pt>
                <c:pt idx="68">
                  <c:v>96.543030000000002</c:v>
                </c:pt>
                <c:pt idx="69">
                  <c:v>96.535380000000004</c:v>
                </c:pt>
                <c:pt idx="70">
                  <c:v>96.527749999999997</c:v>
                </c:pt>
                <c:pt idx="71">
                  <c:v>96.520319999999998</c:v>
                </c:pt>
                <c:pt idx="72">
                  <c:v>96.512730000000005</c:v>
                </c:pt>
                <c:pt idx="73">
                  <c:v>96.505210000000005</c:v>
                </c:pt>
                <c:pt idx="74">
                  <c:v>96.49776</c:v>
                </c:pt>
                <c:pt idx="75">
                  <c:v>96.490129999999994</c:v>
                </c:pt>
                <c:pt idx="76">
                  <c:v>96.48245</c:v>
                </c:pt>
                <c:pt idx="77">
                  <c:v>96.474379999999996</c:v>
                </c:pt>
                <c:pt idx="78">
                  <c:v>96.466139999999996</c:v>
                </c:pt>
                <c:pt idx="79">
                  <c:v>96.457499999999996</c:v>
                </c:pt>
                <c:pt idx="80">
                  <c:v>96.44802</c:v>
                </c:pt>
                <c:pt idx="81">
                  <c:v>96.437950000000001</c:v>
                </c:pt>
                <c:pt idx="82">
                  <c:v>96.427059999999997</c:v>
                </c:pt>
                <c:pt idx="83">
                  <c:v>96.415109999999999</c:v>
                </c:pt>
                <c:pt idx="84">
                  <c:v>96.40213</c:v>
                </c:pt>
                <c:pt idx="85">
                  <c:v>96.388260000000002</c:v>
                </c:pt>
                <c:pt idx="86">
                  <c:v>96.373440000000002</c:v>
                </c:pt>
                <c:pt idx="87">
                  <c:v>96.357680000000002</c:v>
                </c:pt>
                <c:pt idx="88">
                  <c:v>96.340369999999993</c:v>
                </c:pt>
                <c:pt idx="89">
                  <c:v>96.321740000000005</c:v>
                </c:pt>
                <c:pt idx="90">
                  <c:v>96.301000000000002</c:v>
                </c:pt>
                <c:pt idx="91">
                  <c:v>96.278099999999995</c:v>
                </c:pt>
                <c:pt idx="92">
                  <c:v>96.252790000000005</c:v>
                </c:pt>
                <c:pt idx="93">
                  <c:v>96.223590000000002</c:v>
                </c:pt>
                <c:pt idx="94">
                  <c:v>96.190049999999999</c:v>
                </c:pt>
                <c:pt idx="95">
                  <c:v>96.151570000000007</c:v>
                </c:pt>
                <c:pt idx="96">
                  <c:v>96.107699999999994</c:v>
                </c:pt>
                <c:pt idx="97">
                  <c:v>96.058840000000004</c:v>
                </c:pt>
                <c:pt idx="98">
                  <c:v>96.003579999999999</c:v>
                </c:pt>
                <c:pt idx="99">
                  <c:v>95.943439999999995</c:v>
                </c:pt>
                <c:pt idx="100">
                  <c:v>95.873869999999997</c:v>
                </c:pt>
                <c:pt idx="101">
                  <c:v>95.795789999999997</c:v>
                </c:pt>
                <c:pt idx="102">
                  <c:v>95.706379999999996</c:v>
                </c:pt>
                <c:pt idx="103">
                  <c:v>95.602990000000005</c:v>
                </c:pt>
                <c:pt idx="104">
                  <c:v>95.484989999999996</c:v>
                </c:pt>
                <c:pt idx="105">
                  <c:v>95.345569999999995</c:v>
                </c:pt>
                <c:pt idx="106">
                  <c:v>95.182689999999994</c:v>
                </c:pt>
                <c:pt idx="107">
                  <c:v>94.992130000000003</c:v>
                </c:pt>
                <c:pt idx="108">
                  <c:v>94.765370000000004</c:v>
                </c:pt>
                <c:pt idx="109">
                  <c:v>94.502809999999997</c:v>
                </c:pt>
                <c:pt idx="110">
                  <c:v>94.211299999999994</c:v>
                </c:pt>
                <c:pt idx="111">
                  <c:v>93.882300000000001</c:v>
                </c:pt>
                <c:pt idx="112">
                  <c:v>93.523529999999994</c:v>
                </c:pt>
                <c:pt idx="113">
                  <c:v>93.117019999999997</c:v>
                </c:pt>
                <c:pt idx="114">
                  <c:v>92.666250000000005</c:v>
                </c:pt>
                <c:pt idx="115">
                  <c:v>92.16095</c:v>
                </c:pt>
                <c:pt idx="116">
                  <c:v>91.600639999999999</c:v>
                </c:pt>
                <c:pt idx="117">
                  <c:v>90.991900000000001</c:v>
                </c:pt>
                <c:pt idx="118">
                  <c:v>90.311419999999998</c:v>
                </c:pt>
                <c:pt idx="119">
                  <c:v>89.570089999999993</c:v>
                </c:pt>
                <c:pt idx="120">
                  <c:v>88.768010000000004</c:v>
                </c:pt>
                <c:pt idx="121">
                  <c:v>87.890839999999997</c:v>
                </c:pt>
                <c:pt idx="122">
                  <c:v>86.933160000000001</c:v>
                </c:pt>
                <c:pt idx="123">
                  <c:v>85.929509999999993</c:v>
                </c:pt>
                <c:pt idx="124">
                  <c:v>84.864350000000002</c:v>
                </c:pt>
                <c:pt idx="125">
                  <c:v>83.746449999999996</c:v>
                </c:pt>
                <c:pt idx="126">
                  <c:v>82.571629999999999</c:v>
                </c:pt>
                <c:pt idx="127">
                  <c:v>81.35821</c:v>
                </c:pt>
                <c:pt idx="128">
                  <c:v>80.094629999999995</c:v>
                </c:pt>
                <c:pt idx="129">
                  <c:v>78.790220000000005</c:v>
                </c:pt>
                <c:pt idx="130">
                  <c:v>77.449439999999996</c:v>
                </c:pt>
                <c:pt idx="131">
                  <c:v>76.026139999999998</c:v>
                </c:pt>
                <c:pt idx="132">
                  <c:v>74.554940000000002</c:v>
                </c:pt>
                <c:pt idx="133">
                  <c:v>73.013350000000003</c:v>
                </c:pt>
                <c:pt idx="134">
                  <c:v>71.381820000000005</c:v>
                </c:pt>
                <c:pt idx="135">
                  <c:v>69.670349999999999</c:v>
                </c:pt>
                <c:pt idx="136">
                  <c:v>67.844570000000004</c:v>
                </c:pt>
                <c:pt idx="137">
                  <c:v>65.916700000000006</c:v>
                </c:pt>
                <c:pt idx="138">
                  <c:v>63.87182</c:v>
                </c:pt>
                <c:pt idx="139">
                  <c:v>61.714489999999998</c:v>
                </c:pt>
                <c:pt idx="140">
                  <c:v>59.50817</c:v>
                </c:pt>
                <c:pt idx="141">
                  <c:v>57.181330000000003</c:v>
                </c:pt>
                <c:pt idx="142">
                  <c:v>54.884500000000003</c:v>
                </c:pt>
                <c:pt idx="143">
                  <c:v>52.635150000000003</c:v>
                </c:pt>
                <c:pt idx="144">
                  <c:v>50.509869999999999</c:v>
                </c:pt>
                <c:pt idx="145">
                  <c:v>48.589280000000002</c:v>
                </c:pt>
                <c:pt idx="146">
                  <c:v>46.887349999999998</c:v>
                </c:pt>
                <c:pt idx="147">
                  <c:v>45.463410000000003</c:v>
                </c:pt>
                <c:pt idx="148">
                  <c:v>44.265430000000002</c:v>
                </c:pt>
                <c:pt idx="149">
                  <c:v>43.316070000000003</c:v>
                </c:pt>
                <c:pt idx="150">
                  <c:v>42.55742</c:v>
                </c:pt>
                <c:pt idx="151">
                  <c:v>41.935139999999997</c:v>
                </c:pt>
                <c:pt idx="152">
                  <c:v>41.431640000000002</c:v>
                </c:pt>
                <c:pt idx="153">
                  <c:v>40.993549999999999</c:v>
                </c:pt>
                <c:pt idx="154">
                  <c:v>40.605559999999997</c:v>
                </c:pt>
                <c:pt idx="155">
                  <c:v>40.254019999999997</c:v>
                </c:pt>
                <c:pt idx="156">
                  <c:v>39.931730000000002</c:v>
                </c:pt>
                <c:pt idx="157">
                  <c:v>39.628070000000001</c:v>
                </c:pt>
                <c:pt idx="158">
                  <c:v>39.332389999999997</c:v>
                </c:pt>
                <c:pt idx="159">
                  <c:v>39.04513</c:v>
                </c:pt>
                <c:pt idx="160">
                  <c:v>38.749389999999998</c:v>
                </c:pt>
                <c:pt idx="161">
                  <c:v>38.45205</c:v>
                </c:pt>
                <c:pt idx="162">
                  <c:v>38.154719999999998</c:v>
                </c:pt>
                <c:pt idx="163">
                  <c:v>37.864269999999998</c:v>
                </c:pt>
                <c:pt idx="164">
                  <c:v>37.575650000000003</c:v>
                </c:pt>
                <c:pt idx="165">
                  <c:v>37.294310000000003</c:v>
                </c:pt>
                <c:pt idx="166">
                  <c:v>37.015610000000002</c:v>
                </c:pt>
                <c:pt idx="167">
                  <c:v>36.74503</c:v>
                </c:pt>
                <c:pt idx="168">
                  <c:v>36.480240000000002</c:v>
                </c:pt>
                <c:pt idx="169">
                  <c:v>36.220219999999998</c:v>
                </c:pt>
                <c:pt idx="170">
                  <c:v>35.969119999999997</c:v>
                </c:pt>
                <c:pt idx="171">
                  <c:v>35.726030000000002</c:v>
                </c:pt>
                <c:pt idx="172">
                  <c:v>35.48753</c:v>
                </c:pt>
                <c:pt idx="173">
                  <c:v>35.260669999999998</c:v>
                </c:pt>
                <c:pt idx="174">
                  <c:v>35.037849999999999</c:v>
                </c:pt>
                <c:pt idx="175">
                  <c:v>34.825409999999998</c:v>
                </c:pt>
                <c:pt idx="176">
                  <c:v>34.621740000000003</c:v>
                </c:pt>
                <c:pt idx="177">
                  <c:v>34.425609999999999</c:v>
                </c:pt>
                <c:pt idx="178">
                  <c:v>34.233449999999998</c:v>
                </c:pt>
                <c:pt idx="179">
                  <c:v>34.051380000000002</c:v>
                </c:pt>
                <c:pt idx="180">
                  <c:v>33.874879999999997</c:v>
                </c:pt>
                <c:pt idx="181">
                  <c:v>33.706049999999998</c:v>
                </c:pt>
                <c:pt idx="182">
                  <c:v>33.540669999999999</c:v>
                </c:pt>
                <c:pt idx="183">
                  <c:v>33.382489999999997</c:v>
                </c:pt>
                <c:pt idx="184">
                  <c:v>33.229590000000002</c:v>
                </c:pt>
                <c:pt idx="185">
                  <c:v>33.081510000000002</c:v>
                </c:pt>
                <c:pt idx="186">
                  <c:v>32.939050000000002</c:v>
                </c:pt>
                <c:pt idx="187">
                  <c:v>32.798099999999998</c:v>
                </c:pt>
                <c:pt idx="188">
                  <c:v>32.663739999999997</c:v>
                </c:pt>
                <c:pt idx="189">
                  <c:v>32.532519999999998</c:v>
                </c:pt>
                <c:pt idx="190">
                  <c:v>32.403950000000002</c:v>
                </c:pt>
                <c:pt idx="191">
                  <c:v>32.277430000000003</c:v>
                </c:pt>
                <c:pt idx="192">
                  <c:v>32.156759999999998</c:v>
                </c:pt>
                <c:pt idx="193">
                  <c:v>32.036819999999999</c:v>
                </c:pt>
                <c:pt idx="194">
                  <c:v>31.92041</c:v>
                </c:pt>
                <c:pt idx="195">
                  <c:v>31.805949999999999</c:v>
                </c:pt>
                <c:pt idx="196">
                  <c:v>31.694369999999999</c:v>
                </c:pt>
                <c:pt idx="197">
                  <c:v>31.583100000000002</c:v>
                </c:pt>
                <c:pt idx="198">
                  <c:v>31.47466</c:v>
                </c:pt>
                <c:pt idx="199">
                  <c:v>31.367789999999999</c:v>
                </c:pt>
                <c:pt idx="200">
                  <c:v>31.26343</c:v>
                </c:pt>
                <c:pt idx="201">
                  <c:v>31.160319999999999</c:v>
                </c:pt>
                <c:pt idx="202">
                  <c:v>31.06006</c:v>
                </c:pt>
                <c:pt idx="203">
                  <c:v>30.960290000000001</c:v>
                </c:pt>
                <c:pt idx="204">
                  <c:v>30.86112</c:v>
                </c:pt>
                <c:pt idx="205">
                  <c:v>30.76371</c:v>
                </c:pt>
                <c:pt idx="206">
                  <c:v>30.667809999999999</c:v>
                </c:pt>
                <c:pt idx="207">
                  <c:v>30.574100000000001</c:v>
                </c:pt>
                <c:pt idx="208">
                  <c:v>30.48094</c:v>
                </c:pt>
                <c:pt idx="209">
                  <c:v>30.39012</c:v>
                </c:pt>
                <c:pt idx="210">
                  <c:v>30.299040000000002</c:v>
                </c:pt>
                <c:pt idx="211">
                  <c:v>30.21</c:v>
                </c:pt>
                <c:pt idx="212">
                  <c:v>30.1218</c:v>
                </c:pt>
                <c:pt idx="213">
                  <c:v>30.035029999999999</c:v>
                </c:pt>
                <c:pt idx="214">
                  <c:v>29.949539999999999</c:v>
                </c:pt>
                <c:pt idx="215">
                  <c:v>29.864989999999999</c:v>
                </c:pt>
                <c:pt idx="216">
                  <c:v>29.78191</c:v>
                </c:pt>
                <c:pt idx="217">
                  <c:v>29.699780000000001</c:v>
                </c:pt>
                <c:pt idx="218">
                  <c:v>29.619340000000001</c:v>
                </c:pt>
                <c:pt idx="219">
                  <c:v>29.539239999999999</c:v>
                </c:pt>
                <c:pt idx="220">
                  <c:v>29.460899999999999</c:v>
                </c:pt>
                <c:pt idx="221">
                  <c:v>29.382750000000001</c:v>
                </c:pt>
                <c:pt idx="222">
                  <c:v>29.305309999999999</c:v>
                </c:pt>
                <c:pt idx="223">
                  <c:v>29.227630000000001</c:v>
                </c:pt>
                <c:pt idx="224">
                  <c:v>29.150569999999998</c:v>
                </c:pt>
                <c:pt idx="225">
                  <c:v>29.073979999999999</c:v>
                </c:pt>
                <c:pt idx="226">
                  <c:v>28.998560000000001</c:v>
                </c:pt>
                <c:pt idx="227">
                  <c:v>28.9252</c:v>
                </c:pt>
                <c:pt idx="228">
                  <c:v>28.852460000000001</c:v>
                </c:pt>
                <c:pt idx="229">
                  <c:v>28.7803</c:v>
                </c:pt>
                <c:pt idx="230">
                  <c:v>28.70945</c:v>
                </c:pt>
                <c:pt idx="231">
                  <c:v>28.63993</c:v>
                </c:pt>
                <c:pt idx="232">
                  <c:v>28.57085</c:v>
                </c:pt>
                <c:pt idx="233">
                  <c:v>28.50243</c:v>
                </c:pt>
                <c:pt idx="234">
                  <c:v>28.433299999999999</c:v>
                </c:pt>
                <c:pt idx="235">
                  <c:v>28.366040000000002</c:v>
                </c:pt>
                <c:pt idx="236">
                  <c:v>28.29908</c:v>
                </c:pt>
                <c:pt idx="237">
                  <c:v>28.23404</c:v>
                </c:pt>
                <c:pt idx="238">
                  <c:v>28.169650000000001</c:v>
                </c:pt>
                <c:pt idx="239">
                  <c:v>28.106179999999998</c:v>
                </c:pt>
                <c:pt idx="240">
                  <c:v>28.043199999999999</c:v>
                </c:pt>
                <c:pt idx="241">
                  <c:v>27.982289999999999</c:v>
                </c:pt>
                <c:pt idx="242">
                  <c:v>27.92165</c:v>
                </c:pt>
                <c:pt idx="243">
                  <c:v>27.86271</c:v>
                </c:pt>
                <c:pt idx="244">
                  <c:v>27.805219999999998</c:v>
                </c:pt>
                <c:pt idx="245">
                  <c:v>27.74822</c:v>
                </c:pt>
                <c:pt idx="246">
                  <c:v>27.693000000000001</c:v>
                </c:pt>
                <c:pt idx="247">
                  <c:v>27.63842</c:v>
                </c:pt>
                <c:pt idx="248">
                  <c:v>27.5853</c:v>
                </c:pt>
                <c:pt idx="249">
                  <c:v>27.533480000000001</c:v>
                </c:pt>
                <c:pt idx="250">
                  <c:v>27.48357</c:v>
                </c:pt>
                <c:pt idx="251">
                  <c:v>27.435079999999999</c:v>
                </c:pt>
                <c:pt idx="252">
                  <c:v>27.387589999999999</c:v>
                </c:pt>
                <c:pt idx="253">
                  <c:v>27.34037</c:v>
                </c:pt>
                <c:pt idx="254">
                  <c:v>27.294560000000001</c:v>
                </c:pt>
                <c:pt idx="255">
                  <c:v>27.248390000000001</c:v>
                </c:pt>
                <c:pt idx="256">
                  <c:v>27.203810000000001</c:v>
                </c:pt>
                <c:pt idx="257">
                  <c:v>27.159189999999999</c:v>
                </c:pt>
                <c:pt idx="258">
                  <c:v>27.1157</c:v>
                </c:pt>
                <c:pt idx="259">
                  <c:v>27.07283</c:v>
                </c:pt>
                <c:pt idx="260">
                  <c:v>27.030639999999998</c:v>
                </c:pt>
                <c:pt idx="261">
                  <c:v>26.989719999999998</c:v>
                </c:pt>
                <c:pt idx="262">
                  <c:v>26.950759999999999</c:v>
                </c:pt>
                <c:pt idx="263">
                  <c:v>26.912700000000001</c:v>
                </c:pt>
                <c:pt idx="264">
                  <c:v>26.87547</c:v>
                </c:pt>
                <c:pt idx="265">
                  <c:v>26.838950000000001</c:v>
                </c:pt>
                <c:pt idx="266">
                  <c:v>26.803740000000001</c:v>
                </c:pt>
                <c:pt idx="267">
                  <c:v>26.769490000000001</c:v>
                </c:pt>
                <c:pt idx="268">
                  <c:v>26.73611</c:v>
                </c:pt>
                <c:pt idx="269">
                  <c:v>26.702680000000001</c:v>
                </c:pt>
                <c:pt idx="270">
                  <c:v>26.669460000000001</c:v>
                </c:pt>
                <c:pt idx="271">
                  <c:v>26.63607</c:v>
                </c:pt>
                <c:pt idx="272">
                  <c:v>26.603210000000001</c:v>
                </c:pt>
                <c:pt idx="273">
                  <c:v>26.5702</c:v>
                </c:pt>
                <c:pt idx="274">
                  <c:v>26.538019999999999</c:v>
                </c:pt>
                <c:pt idx="275">
                  <c:v>26.505690000000001</c:v>
                </c:pt>
                <c:pt idx="276">
                  <c:v>26.4741</c:v>
                </c:pt>
                <c:pt idx="277">
                  <c:v>26.44228</c:v>
                </c:pt>
                <c:pt idx="278">
                  <c:v>26.410299999999999</c:v>
                </c:pt>
                <c:pt idx="279">
                  <c:v>26.37847</c:v>
                </c:pt>
                <c:pt idx="280">
                  <c:v>26.34741</c:v>
                </c:pt>
                <c:pt idx="281">
                  <c:v>26.31662</c:v>
                </c:pt>
                <c:pt idx="282">
                  <c:v>26.286660000000001</c:v>
                </c:pt>
                <c:pt idx="283">
                  <c:v>26.256440000000001</c:v>
                </c:pt>
                <c:pt idx="284">
                  <c:v>26.227219999999999</c:v>
                </c:pt>
                <c:pt idx="285">
                  <c:v>26.19773</c:v>
                </c:pt>
                <c:pt idx="286">
                  <c:v>26.16863</c:v>
                </c:pt>
                <c:pt idx="287">
                  <c:v>26.13944</c:v>
                </c:pt>
                <c:pt idx="288">
                  <c:v>26.11027</c:v>
                </c:pt>
                <c:pt idx="289">
                  <c:v>26.08128</c:v>
                </c:pt>
                <c:pt idx="290">
                  <c:v>26.052810000000001</c:v>
                </c:pt>
                <c:pt idx="291">
                  <c:v>26.02487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89-4AED-ABE5-43AFFE9F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758688"/>
        <c:axId val="729760000"/>
      </c:scatterChart>
      <c:valAx>
        <c:axId val="72975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4648746492895286"/>
              <c:y val="0.930817698784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760000"/>
        <c:crosses val="autoZero"/>
        <c:crossBetween val="midCat"/>
      </c:valAx>
      <c:valAx>
        <c:axId val="729760000"/>
        <c:scaling>
          <c:orientation val="minMax"/>
          <c:max val="1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Weight (%W)</a:t>
                </a:r>
              </a:p>
            </c:rich>
          </c:tx>
          <c:layout>
            <c:manualLayout>
              <c:xMode val="edge"/>
              <c:yMode val="edge"/>
              <c:x val="2.0689655172413793E-2"/>
              <c:y val="0.330062823946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758688"/>
        <c:crosses val="autoZero"/>
        <c:crossBetween val="midCat"/>
      </c:valAx>
      <c:spPr>
        <a:noFill/>
        <a:ln w="12700">
          <a:noFill/>
        </a:ln>
        <a:effectLst/>
      </c:spPr>
    </c:plotArea>
    <c:legend>
      <c:legendPos val="b"/>
      <c:layout>
        <c:manualLayout>
          <c:xMode val="edge"/>
          <c:yMode val="edge"/>
          <c:x val="0.32524988686758982"/>
          <c:y val="0.75581348031861761"/>
          <c:w val="0.62458141008236034"/>
          <c:h val="6.647949879739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18</xdr:row>
      <xdr:rowOff>133349</xdr:rowOff>
    </xdr:from>
    <xdr:to>
      <xdr:col>19</xdr:col>
      <xdr:colOff>38100</xdr:colOff>
      <xdr:row>38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371474</xdr:colOff>
      <xdr:row>12</xdr:row>
      <xdr:rowOff>133350</xdr:rowOff>
    </xdr:from>
    <xdr:to>
      <xdr:col>19</xdr:col>
      <xdr:colOff>561975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371474</xdr:colOff>
      <xdr:row>14</xdr:row>
      <xdr:rowOff>28575</xdr:rowOff>
    </xdr:from>
    <xdr:to>
      <xdr:col>20</xdr:col>
      <xdr:colOff>533400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8</xdr:row>
      <xdr:rowOff>47625</xdr:rowOff>
    </xdr:from>
    <xdr:to>
      <xdr:col>13</xdr:col>
      <xdr:colOff>552450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171450</xdr:colOff>
      <xdr:row>8</xdr:row>
      <xdr:rowOff>57151</xdr:rowOff>
    </xdr:from>
    <xdr:to>
      <xdr:col>22</xdr:col>
      <xdr:colOff>57150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4"/>
  <sheetViews>
    <sheetView workbookViewId="0">
      <selection activeCell="O16" sqref="O16:O17"/>
    </sheetView>
  </sheetViews>
  <sheetFormatPr defaultRowHeight="12.75" x14ac:dyDescent="0.2"/>
  <cols>
    <col min="4" max="6" width="12.42578125" bestFit="1" customWidth="1"/>
    <col min="7" max="7" width="12.42578125" customWidth="1"/>
    <col min="17" max="17" width="10.5703125" bestFit="1" customWidth="1"/>
    <col min="22" max="22" width="9.5703125" bestFit="1" customWidth="1"/>
  </cols>
  <sheetData>
    <row r="1" spans="1:26" x14ac:dyDescent="0.2">
      <c r="B1" s="3" t="s">
        <v>115</v>
      </c>
      <c r="C1" s="3" t="s">
        <v>101</v>
      </c>
      <c r="D1" s="3" t="s">
        <v>99</v>
      </c>
      <c r="E1" s="3" t="s">
        <v>100</v>
      </c>
      <c r="G1" s="3" t="s">
        <v>97</v>
      </c>
    </row>
    <row r="2" spans="1:26" ht="15.75" x14ac:dyDescent="0.25">
      <c r="A2" t="s">
        <v>83</v>
      </c>
      <c r="B2" s="3" t="s">
        <v>84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96</v>
      </c>
      <c r="H2" s="3" t="s">
        <v>94</v>
      </c>
      <c r="L2" s="22"/>
      <c r="M2" s="22" t="s">
        <v>97</v>
      </c>
      <c r="N2" s="22"/>
      <c r="O2" s="23"/>
      <c r="P2" s="23" t="s">
        <v>98</v>
      </c>
      <c r="Q2" s="23"/>
      <c r="R2" s="24"/>
      <c r="S2" s="24" t="s">
        <v>99</v>
      </c>
      <c r="T2" s="24"/>
      <c r="U2" s="25"/>
      <c r="V2" s="25" t="s">
        <v>100</v>
      </c>
      <c r="W2" s="25"/>
    </row>
    <row r="3" spans="1:26" ht="15.75" x14ac:dyDescent="0.25">
      <c r="A3" s="26">
        <v>20.905999999999999</v>
      </c>
      <c r="B3" s="56">
        <v>5.6207E-2</v>
      </c>
      <c r="C3" s="6">
        <f>$O$4*EXP(-0.5*(A3-$P$4)^2/$Q$4^2)</f>
        <v>1.192092093279247E-3</v>
      </c>
      <c r="D3" s="6">
        <f t="shared" ref="D3:D34" si="0">$R$4*EXP(-0.5*(A3-$S$4)^2/$T$4^2)</f>
        <v>5.7778010506762147E-18</v>
      </c>
      <c r="E3" s="6">
        <f>$U$4*EXP(-0.5*(A3-$V$4)^2/$W$4^2)</f>
        <v>3.8560901287071022E-4</v>
      </c>
      <c r="F3" s="6">
        <f>$X$4*EXP(-0.5*(A3-$Y$4)^2/$Z$4^2)</f>
        <v>1.7558210771232013E-4</v>
      </c>
      <c r="G3" s="6">
        <f>$L$4*EXP(-0.5*(A3-$M$4)^2/$N$4^2)</f>
        <v>5.5307473809847999E-180</v>
      </c>
      <c r="H3" s="28">
        <f>SUM(C3:G3)</f>
        <v>1.7532832138622831E-3</v>
      </c>
      <c r="I3" s="57">
        <f>(H3-B3)^2/B3^2</f>
        <v>0.93858637367667441</v>
      </c>
      <c r="L3" s="22" t="s">
        <v>87</v>
      </c>
      <c r="M3" s="22" t="s">
        <v>88</v>
      </c>
      <c r="N3" s="22" t="s">
        <v>89</v>
      </c>
      <c r="O3" s="23" t="s">
        <v>87</v>
      </c>
      <c r="P3" s="23" t="s">
        <v>88</v>
      </c>
      <c r="Q3" s="23" t="s">
        <v>89</v>
      </c>
      <c r="R3" s="24" t="s">
        <v>87</v>
      </c>
      <c r="S3" s="24" t="s">
        <v>88</v>
      </c>
      <c r="T3" s="24" t="s">
        <v>89</v>
      </c>
      <c r="U3" s="25" t="s">
        <v>87</v>
      </c>
      <c r="V3" s="25" t="s">
        <v>88</v>
      </c>
      <c r="W3" s="25" t="s">
        <v>89</v>
      </c>
      <c r="X3" s="3" t="s">
        <v>87</v>
      </c>
      <c r="Y3" s="3" t="s">
        <v>88</v>
      </c>
      <c r="Z3" s="3" t="s">
        <v>89</v>
      </c>
    </row>
    <row r="4" spans="1:26" ht="15.75" x14ac:dyDescent="0.25">
      <c r="A4" s="26">
        <v>23.405999999999999</v>
      </c>
      <c r="B4" s="56">
        <v>5.6207E-2</v>
      </c>
      <c r="C4">
        <f t="shared" ref="C4:C67" si="1">$O$4*EXP(-0.5*(A4-$P$4)^2/$Q$4^2)</f>
        <v>1.7878722154398888E-3</v>
      </c>
      <c r="D4">
        <f t="shared" si="0"/>
        <v>1.1400321069124303E-17</v>
      </c>
      <c r="E4">
        <f t="shared" ref="E4:E67" si="2">$U$4*EXP(-0.5*(A4-$V$4)^2/$W$4^2)</f>
        <v>4.4022433575038292E-4</v>
      </c>
      <c r="F4">
        <f t="shared" ref="F4:F67" si="3">$X$4*EXP(-0.5*(A4-$Y$4)^2/$Z$4^2)</f>
        <v>1.8929256932362606E-4</v>
      </c>
      <c r="G4">
        <f t="shared" ref="G4:G67" si="4">$L$4*EXP(-0.5*(A4-$M$4)^2/$N$4^2)</f>
        <v>2.0776349154542119E-177</v>
      </c>
      <c r="H4" s="28">
        <f t="shared" ref="H4:H67" si="5">SUM(C4:G4)</f>
        <v>2.4173891205139094E-3</v>
      </c>
      <c r="I4" s="57">
        <f t="shared" ref="I4:I67" si="6">(H4-B4)^2/B4^2</f>
        <v>0.91583237825493946</v>
      </c>
      <c r="L4" s="31">
        <v>13.946216246934842</v>
      </c>
      <c r="M4" s="32">
        <v>369.9752117396572</v>
      </c>
      <c r="N4" s="32">
        <v>12.110677052523735</v>
      </c>
      <c r="O4" s="33">
        <v>5.5006359010921821</v>
      </c>
      <c r="P4" s="33">
        <v>123.71868317747436</v>
      </c>
      <c r="Q4" s="33">
        <v>25.028798911650799</v>
      </c>
      <c r="R4" s="34">
        <v>7.2858713709041902</v>
      </c>
      <c r="S4" s="34">
        <v>326.28211769267836</v>
      </c>
      <c r="T4" s="34">
        <v>33.447550273772094</v>
      </c>
      <c r="U4" s="35">
        <v>2.8853646136570013</v>
      </c>
      <c r="V4" s="35">
        <v>356.36819117922647</v>
      </c>
      <c r="W4" s="35">
        <v>79.421471412744339</v>
      </c>
      <c r="X4" s="36">
        <v>0.57789691603494875</v>
      </c>
      <c r="Y4" s="36">
        <v>558.24631400465967</v>
      </c>
      <c r="Z4" s="37">
        <v>133.51115337341849</v>
      </c>
    </row>
    <row r="5" spans="1:26" x14ac:dyDescent="0.2">
      <c r="A5" s="26">
        <v>25.905999999999999</v>
      </c>
      <c r="B5" s="56">
        <v>4.6030000000000001E-2</v>
      </c>
      <c r="C5">
        <f t="shared" si="1"/>
        <v>2.6547900833172465E-3</v>
      </c>
      <c r="D5">
        <f t="shared" si="0"/>
        <v>2.2368936201456635E-17</v>
      </c>
      <c r="E5">
        <f t="shared" si="2"/>
        <v>5.0207731631309429E-4</v>
      </c>
      <c r="F5">
        <f t="shared" si="3"/>
        <v>2.0400208158644547E-4</v>
      </c>
      <c r="G5">
        <f t="shared" si="4"/>
        <v>7.4790771299224081E-175</v>
      </c>
      <c r="H5" s="28">
        <f t="shared" si="5"/>
        <v>3.3608694812168089E-3</v>
      </c>
      <c r="I5" s="57">
        <f t="shared" si="6"/>
        <v>0.85930163201942933</v>
      </c>
    </row>
    <row r="6" spans="1:26" x14ac:dyDescent="0.2">
      <c r="A6" s="26">
        <v>28.405999999999999</v>
      </c>
      <c r="B6" s="56">
        <v>-6.9713999999999998E-2</v>
      </c>
      <c r="C6">
        <f t="shared" si="1"/>
        <v>3.9029316148386675E-3</v>
      </c>
      <c r="D6">
        <f t="shared" si="0"/>
        <v>4.3646289431649138E-17</v>
      </c>
      <c r="E6">
        <f t="shared" si="2"/>
        <v>5.7205375051136648E-4</v>
      </c>
      <c r="F6">
        <f t="shared" si="3"/>
        <v>2.1977756454828428E-4</v>
      </c>
      <c r="G6">
        <f t="shared" si="4"/>
        <v>2.5800026551770364E-172</v>
      </c>
      <c r="H6" s="28">
        <f t="shared" si="5"/>
        <v>4.6947629298983613E-3</v>
      </c>
      <c r="I6" s="57">
        <f t="shared" si="6"/>
        <v>1.1392214785713781</v>
      </c>
      <c r="O6" s="3" t="s">
        <v>95</v>
      </c>
      <c r="P6" s="54">
        <f>SUM(I3:I294)</f>
        <v>18.621074544569023</v>
      </c>
    </row>
    <row r="7" spans="1:26" x14ac:dyDescent="0.2">
      <c r="A7" s="26">
        <v>30.905999999999999</v>
      </c>
      <c r="B7" s="56">
        <v>-8.4780999999999995E-2</v>
      </c>
      <c r="C7">
        <f t="shared" si="1"/>
        <v>5.6809208791802086E-3</v>
      </c>
      <c r="D7">
        <f t="shared" si="0"/>
        <v>8.4688233650865032E-17</v>
      </c>
      <c r="E7">
        <f t="shared" si="2"/>
        <v>6.5113757392330307E-4</v>
      </c>
      <c r="F7">
        <f t="shared" si="3"/>
        <v>2.3668996140255912E-4</v>
      </c>
      <c r="G7">
        <f t="shared" si="4"/>
        <v>8.5287553721011908E-170</v>
      </c>
      <c r="H7" s="28">
        <f t="shared" si="5"/>
        <v>6.5687484145061561E-3</v>
      </c>
      <c r="I7" s="57">
        <f t="shared" si="6"/>
        <v>1.1609610288784509</v>
      </c>
      <c r="N7" s="3" t="s">
        <v>104</v>
      </c>
      <c r="O7" s="3" t="s">
        <v>100</v>
      </c>
      <c r="Q7" s="3" t="s">
        <v>97</v>
      </c>
    </row>
    <row r="8" spans="1:26" x14ac:dyDescent="0.2">
      <c r="A8" s="26">
        <v>33.405999999999999</v>
      </c>
      <c r="B8" s="56">
        <v>-4.6287000000000002E-2</v>
      </c>
      <c r="C8">
        <f t="shared" si="1"/>
        <v>8.1867887333945122E-3</v>
      </c>
      <c r="D8">
        <f t="shared" si="0"/>
        <v>1.6340772006932383E-16</v>
      </c>
      <c r="E8">
        <f t="shared" si="2"/>
        <v>7.4042037266880867E-4</v>
      </c>
      <c r="F8">
        <f t="shared" si="3"/>
        <v>2.5481444629075231E-4</v>
      </c>
      <c r="G8">
        <f t="shared" si="4"/>
        <v>2.7017460600538655E-167</v>
      </c>
      <c r="H8" s="28">
        <f t="shared" si="5"/>
        <v>9.1820235523542362E-3</v>
      </c>
      <c r="I8" s="57">
        <f t="shared" si="6"/>
        <v>1.4360943520437535</v>
      </c>
      <c r="K8" s="6" t="s">
        <v>102</v>
      </c>
      <c r="L8" s="7">
        <f t="shared" ref="L8:S8" si="7">SUM(B3:B294)</f>
        <v>856.75866399999973</v>
      </c>
      <c r="M8" s="7">
        <f t="shared" si="7"/>
        <v>138.03712523316062</v>
      </c>
      <c r="N8" s="7">
        <f t="shared" si="7"/>
        <v>244.34065872520594</v>
      </c>
      <c r="O8" s="7">
        <f t="shared" si="7"/>
        <v>229.76482185152273</v>
      </c>
      <c r="P8" s="7">
        <f t="shared" si="7"/>
        <v>71.491777987602333</v>
      </c>
      <c r="Q8" s="7">
        <f t="shared" si="7"/>
        <v>169.34592232373566</v>
      </c>
      <c r="R8" s="7">
        <f t="shared" si="7"/>
        <v>852.98030612122761</v>
      </c>
      <c r="S8" s="7">
        <f t="shared" si="7"/>
        <v>18.621074544569023</v>
      </c>
    </row>
    <row r="9" spans="1:26" x14ac:dyDescent="0.2">
      <c r="A9" s="26">
        <v>35.905999999999999</v>
      </c>
      <c r="B9" s="56">
        <v>-1.3050000000000001E-2</v>
      </c>
      <c r="C9">
        <f t="shared" si="1"/>
        <v>1.1680877500356616E-2</v>
      </c>
      <c r="D9">
        <f t="shared" si="0"/>
        <v>3.1354206585581556E-16</v>
      </c>
      <c r="E9">
        <f t="shared" si="2"/>
        <v>8.4111164494608977E-4</v>
      </c>
      <c r="F9">
        <f t="shared" si="3"/>
        <v>2.7423064043478006E-4</v>
      </c>
      <c r="G9">
        <f t="shared" si="4"/>
        <v>8.2015655410782839E-165</v>
      </c>
      <c r="H9" s="28">
        <f t="shared" si="5"/>
        <v>1.2796219785737801E-2</v>
      </c>
      <c r="I9" s="57">
        <f t="shared" si="6"/>
        <v>3.922591137609043</v>
      </c>
      <c r="K9" s="6"/>
      <c r="L9" s="6" t="s">
        <v>103</v>
      </c>
      <c r="M9" s="8">
        <f>M8/L8*100</f>
        <v>16.111552883363743</v>
      </c>
      <c r="N9" s="6"/>
      <c r="O9" s="9"/>
      <c r="P9" s="9"/>
      <c r="Q9" s="9" t="s">
        <v>105</v>
      </c>
      <c r="R9" s="6"/>
      <c r="S9" s="6"/>
    </row>
    <row r="10" spans="1:26" x14ac:dyDescent="0.2">
      <c r="A10" s="26">
        <v>38.405999999999999</v>
      </c>
      <c r="B10" s="56">
        <v>1.4172000000000001E-2</v>
      </c>
      <c r="C10">
        <f t="shared" si="1"/>
        <v>1.6500777161861487E-2</v>
      </c>
      <c r="D10">
        <f t="shared" si="0"/>
        <v>5.9826391623751348E-16</v>
      </c>
      <c r="E10">
        <f t="shared" si="2"/>
        <v>9.5454985184427064E-4</v>
      </c>
      <c r="F10">
        <f t="shared" si="3"/>
        <v>2.9502283676870818E-4</v>
      </c>
      <c r="G10">
        <f t="shared" si="4"/>
        <v>2.3858457207888194E-162</v>
      </c>
      <c r="H10" s="28">
        <f t="shared" si="5"/>
        <v>1.7750349850475064E-2</v>
      </c>
      <c r="I10" s="57">
        <f t="shared" si="6"/>
        <v>6.3753394012361797E-2</v>
      </c>
      <c r="K10" s="6"/>
      <c r="L10" s="6"/>
      <c r="N10" s="6"/>
      <c r="O10" s="9" t="s">
        <v>99</v>
      </c>
      <c r="P10" s="9"/>
      <c r="Q10" s="10">
        <f>N8/(N8+O8+Q8)*100</f>
        <v>37.973444089763383</v>
      </c>
      <c r="R10" s="6"/>
      <c r="S10" s="6"/>
    </row>
    <row r="11" spans="1:26" x14ac:dyDescent="0.2">
      <c r="A11" s="26">
        <v>40.905999999999999</v>
      </c>
      <c r="B11" s="56">
        <v>5.6070000000000002E-2</v>
      </c>
      <c r="C11">
        <f t="shared" si="1"/>
        <v>2.3078117112076118E-2</v>
      </c>
      <c r="D11">
        <f t="shared" si="0"/>
        <v>1.1351769203713362E-15</v>
      </c>
      <c r="E11">
        <f t="shared" si="2"/>
        <v>1.0822142955711964E-3</v>
      </c>
      <c r="F11">
        <f t="shared" si="3"/>
        <v>3.1728023323027924E-4</v>
      </c>
      <c r="G11">
        <f t="shared" si="4"/>
        <v>6.6509137816952344E-160</v>
      </c>
      <c r="H11" s="28">
        <f t="shared" si="5"/>
        <v>2.4477611640878728E-2</v>
      </c>
      <c r="I11" s="57">
        <f t="shared" si="6"/>
        <v>0.3174708148717964</v>
      </c>
      <c r="O11" s="11" t="s">
        <v>97</v>
      </c>
      <c r="P11" s="12"/>
      <c r="Q11" s="13">
        <f>Q8/(N8+O8+Q8)*100</f>
        <v>26.318370207972308</v>
      </c>
      <c r="T11" s="15"/>
    </row>
    <row r="12" spans="1:26" x14ac:dyDescent="0.2">
      <c r="A12" s="26">
        <v>43.405999999999999</v>
      </c>
      <c r="B12" s="56">
        <v>0.11734</v>
      </c>
      <c r="C12">
        <f t="shared" si="1"/>
        <v>3.1956807762119802E-2</v>
      </c>
      <c r="D12">
        <f t="shared" si="0"/>
        <v>2.1419436691034497E-15</v>
      </c>
      <c r="E12">
        <f t="shared" si="2"/>
        <v>1.2257378623258778E-3</v>
      </c>
      <c r="F12">
        <f t="shared" si="3"/>
        <v>3.4109717486291354E-4</v>
      </c>
      <c r="G12">
        <f t="shared" si="4"/>
        <v>1.7766981211088618E-157</v>
      </c>
      <c r="H12" s="28">
        <f t="shared" si="5"/>
        <v>3.3523642799310735E-2</v>
      </c>
      <c r="I12" s="57">
        <f t="shared" si="6"/>
        <v>0.51022930153089918</v>
      </c>
      <c r="O12" s="11" t="s">
        <v>100</v>
      </c>
      <c r="P12" s="12"/>
      <c r="Q12" s="13">
        <f>O8/(N8+O8+Q8)*100</f>
        <v>35.708185702264309</v>
      </c>
      <c r="T12" s="16"/>
      <c r="U12" s="16"/>
      <c r="V12" s="16"/>
      <c r="W12" s="16" t="s">
        <v>105</v>
      </c>
      <c r="X12" s="16"/>
    </row>
    <row r="13" spans="1:26" ht="15" x14ac:dyDescent="0.25">
      <c r="A13" s="26">
        <v>45.905999999999999</v>
      </c>
      <c r="B13" s="56">
        <v>0.19270000000000001</v>
      </c>
      <c r="C13">
        <f t="shared" si="1"/>
        <v>4.3812037537486373E-2</v>
      </c>
      <c r="D13">
        <f t="shared" si="0"/>
        <v>4.0190766292973131E-15</v>
      </c>
      <c r="E13">
        <f t="shared" si="2"/>
        <v>1.3869206656974232E-3</v>
      </c>
      <c r="F13">
        <f t="shared" si="3"/>
        <v>3.6657340486789483E-4</v>
      </c>
      <c r="G13">
        <f t="shared" si="4"/>
        <v>4.5481976789963344E-155</v>
      </c>
      <c r="H13" s="28">
        <f t="shared" si="5"/>
        <v>4.5565531608055709E-2</v>
      </c>
      <c r="I13" s="57">
        <f t="shared" si="6"/>
        <v>0.58299579135002721</v>
      </c>
      <c r="T13" s="16"/>
      <c r="U13" s="16"/>
      <c r="V13" s="20" t="s">
        <v>108</v>
      </c>
      <c r="W13" s="20" t="s">
        <v>109</v>
      </c>
      <c r="X13" s="21" t="s">
        <v>110</v>
      </c>
    </row>
    <row r="14" spans="1:26" ht="13.5" thickBot="1" x14ac:dyDescent="0.25">
      <c r="A14" s="26">
        <v>48.405999999999999</v>
      </c>
      <c r="B14" s="56">
        <v>0.27399000000000001</v>
      </c>
      <c r="C14">
        <f t="shared" si="1"/>
        <v>5.9468989050239292E-2</v>
      </c>
      <c r="D14">
        <f t="shared" si="0"/>
        <v>7.4992576951677118E-15</v>
      </c>
      <c r="E14">
        <f t="shared" si="2"/>
        <v>1.5677446246403805E-3</v>
      </c>
      <c r="F14">
        <f t="shared" si="3"/>
        <v>3.9381432473421481E-4</v>
      </c>
      <c r="G14">
        <f t="shared" si="4"/>
        <v>1.1157281368874199E-152</v>
      </c>
      <c r="H14" s="28">
        <f t="shared" si="5"/>
        <v>6.1430547999621388E-2</v>
      </c>
      <c r="I14" s="57">
        <f t="shared" si="6"/>
        <v>0.60185437072389836</v>
      </c>
      <c r="L14" s="61" t="s">
        <v>119</v>
      </c>
      <c r="M14" s="61" t="s">
        <v>120</v>
      </c>
      <c r="T14" s="17"/>
      <c r="U14" s="18" t="s">
        <v>99</v>
      </c>
      <c r="V14" s="19">
        <v>36.543233823219573</v>
      </c>
      <c r="W14" s="19">
        <v>26.430529329311891</v>
      </c>
      <c r="X14" s="19">
        <v>55.233055520894204</v>
      </c>
    </row>
    <row r="15" spans="1:26" ht="13.5" thickBot="1" x14ac:dyDescent="0.25">
      <c r="A15" s="26">
        <v>50.905999999999999</v>
      </c>
      <c r="B15" s="56">
        <v>0.34821000000000002</v>
      </c>
      <c r="C15" s="58">
        <f t="shared" si="1"/>
        <v>7.9919858085752388E-2</v>
      </c>
      <c r="D15">
        <f t="shared" si="0"/>
        <v>1.3915025844387278E-14</v>
      </c>
      <c r="E15">
        <f t="shared" si="2"/>
        <v>1.7703890077124813E-3</v>
      </c>
      <c r="F15">
        <f t="shared" si="3"/>
        <v>4.2293126356004708E-4</v>
      </c>
      <c r="G15">
        <f t="shared" si="4"/>
        <v>2.6228339869982661E-150</v>
      </c>
      <c r="H15" s="28">
        <f t="shared" si="5"/>
        <v>8.2113178357038838E-2</v>
      </c>
      <c r="I15" s="57">
        <f t="shared" si="6"/>
        <v>0.58397855091516404</v>
      </c>
      <c r="J15" s="59" t="s">
        <v>116</v>
      </c>
      <c r="K15">
        <f>O4</f>
        <v>5.5006359010921821</v>
      </c>
      <c r="L15">
        <f>P4</f>
        <v>123.71868317747436</v>
      </c>
      <c r="M15">
        <f>Q4</f>
        <v>25.028798911650799</v>
      </c>
      <c r="O15" s="60" t="s">
        <v>121</v>
      </c>
      <c r="P15" s="3">
        <f>$K$15*$M$15*SQRT(2*PI())</f>
        <v>345.09831777195831</v>
      </c>
      <c r="T15" s="17"/>
      <c r="U15" s="18" t="s">
        <v>97</v>
      </c>
      <c r="V15" s="19">
        <v>28.564627771816625</v>
      </c>
      <c r="W15" s="19">
        <v>28.107915086825923</v>
      </c>
      <c r="X15" s="19">
        <v>20.934641117535676</v>
      </c>
    </row>
    <row r="16" spans="1:26" ht="13.5" thickBot="1" x14ac:dyDescent="0.25">
      <c r="A16" s="26">
        <v>53.405999999999999</v>
      </c>
      <c r="B16" s="56">
        <v>0.42477999999999999</v>
      </c>
      <c r="C16" s="58">
        <f t="shared" si="1"/>
        <v>0.10633736538717446</v>
      </c>
      <c r="D16">
        <f t="shared" si="0"/>
        <v>2.5675771752535774E-14</v>
      </c>
      <c r="E16">
        <f t="shared" si="2"/>
        <v>1.9972469723163796E-3</v>
      </c>
      <c r="F16">
        <f t="shared" si="3"/>
        <v>4.5404175666499056E-4</v>
      </c>
      <c r="G16">
        <f t="shared" si="4"/>
        <v>5.9084910763813855E-148</v>
      </c>
      <c r="H16" s="28">
        <f t="shared" si="5"/>
        <v>0.10878865411618151</v>
      </c>
      <c r="I16" s="57">
        <f t="shared" si="6"/>
        <v>0.55337846734030083</v>
      </c>
      <c r="J16" s="59"/>
      <c r="N16" s="59" t="s">
        <v>118</v>
      </c>
      <c r="O16" s="6">
        <f>$P$15*_xlfn.NORM.DIST(A15,$L$15,$M$15,0)</f>
        <v>7.9919858085752457E-2</v>
      </c>
      <c r="T16" s="17"/>
      <c r="U16" s="18" t="s">
        <v>100</v>
      </c>
      <c r="V16" s="19">
        <v>34.892138404963802</v>
      </c>
      <c r="W16" s="19">
        <v>45.461555583862186</v>
      </c>
      <c r="X16" s="19">
        <v>23.83230336157013</v>
      </c>
    </row>
    <row r="17" spans="1:23" x14ac:dyDescent="0.2">
      <c r="A17" s="26">
        <v>55.905999999999999</v>
      </c>
      <c r="B17" s="56">
        <v>0.51249999999999996</v>
      </c>
      <c r="C17">
        <f t="shared" si="1"/>
        <v>0.14008257995649948</v>
      </c>
      <c r="D17">
        <f t="shared" si="0"/>
        <v>4.7112564444524811E-14</v>
      </c>
      <c r="E17">
        <f t="shared" si="2"/>
        <v>2.2509431241137458E-3</v>
      </c>
      <c r="F17">
        <f t="shared" si="3"/>
        <v>4.8726983357593763E-4</v>
      </c>
      <c r="G17">
        <f t="shared" si="4"/>
        <v>1.2754860975038847E-145</v>
      </c>
      <c r="H17" s="28">
        <f t="shared" si="5"/>
        <v>0.14282079291423627</v>
      </c>
      <c r="I17" s="57">
        <f t="shared" si="6"/>
        <v>0.520310162623425</v>
      </c>
      <c r="O17" s="6">
        <f>$P$15*_xlfn.NORM.DIST(A16,$L$15,$M$15,0)</f>
        <v>0.10633736538717448</v>
      </c>
    </row>
    <row r="18" spans="1:23" x14ac:dyDescent="0.2">
      <c r="A18" s="26">
        <v>58.405999999999999</v>
      </c>
      <c r="B18" s="56">
        <v>0.61216000000000004</v>
      </c>
      <c r="C18">
        <f t="shared" si="1"/>
        <v>0.18270457024018433</v>
      </c>
      <c r="D18">
        <f t="shared" si="0"/>
        <v>8.5965408626181775E-14</v>
      </c>
      <c r="E18">
        <f t="shared" si="2"/>
        <v>2.534352117529027E-3</v>
      </c>
      <c r="F18">
        <f t="shared" si="3"/>
        <v>5.2274631545176414E-4</v>
      </c>
      <c r="G18">
        <f t="shared" si="4"/>
        <v>2.638567681144409E-143</v>
      </c>
      <c r="H18" s="28">
        <f t="shared" si="5"/>
        <v>0.18576166867325108</v>
      </c>
      <c r="I18" s="57">
        <f t="shared" si="6"/>
        <v>0.48517799585354809</v>
      </c>
      <c r="O18" s="3" t="s">
        <v>117</v>
      </c>
    </row>
    <row r="19" spans="1:23" x14ac:dyDescent="0.2">
      <c r="A19" s="26">
        <v>60.905999999999999</v>
      </c>
      <c r="B19" s="56">
        <v>0.71018000000000003</v>
      </c>
      <c r="C19">
        <f t="shared" si="1"/>
        <v>0.23592922122374435</v>
      </c>
      <c r="D19">
        <f t="shared" si="0"/>
        <v>1.5598558585830619E-13</v>
      </c>
      <c r="E19">
        <f t="shared" si="2"/>
        <v>2.850618313284336E-3</v>
      </c>
      <c r="F19">
        <f t="shared" si="3"/>
        <v>5.6060912199281418E-4</v>
      </c>
      <c r="G19">
        <f t="shared" si="4"/>
        <v>5.2306313448850005E-141</v>
      </c>
      <c r="H19" s="28">
        <f t="shared" si="5"/>
        <v>0.2393404486591775</v>
      </c>
      <c r="I19" s="57">
        <f t="shared" si="6"/>
        <v>0.43955072346848856</v>
      </c>
    </row>
    <row r="20" spans="1:23" x14ac:dyDescent="0.2">
      <c r="A20" s="26">
        <v>63.405999999999999</v>
      </c>
      <c r="B20" s="56">
        <v>0.79632999999999998</v>
      </c>
      <c r="C20">
        <f t="shared" si="1"/>
        <v>0.30163456085420287</v>
      </c>
      <c r="D20">
        <f t="shared" si="0"/>
        <v>2.8146147165463097E-13</v>
      </c>
      <c r="E20">
        <f t="shared" si="2"/>
        <v>3.2031765031595759E-3</v>
      </c>
      <c r="F20">
        <f t="shared" si="3"/>
        <v>6.010035878604255E-4</v>
      </c>
      <c r="G20">
        <f t="shared" si="4"/>
        <v>9.9364979996057643E-139</v>
      </c>
      <c r="H20" s="28">
        <f t="shared" si="5"/>
        <v>0.30543874094550433</v>
      </c>
      <c r="I20" s="57">
        <f t="shared" si="6"/>
        <v>0.380000741213327</v>
      </c>
    </row>
    <row r="21" spans="1:23" x14ac:dyDescent="0.2">
      <c r="A21" s="26">
        <v>65.906000000000006</v>
      </c>
      <c r="B21" s="56">
        <v>0.88097999999999999</v>
      </c>
      <c r="C21">
        <f t="shared" si="1"/>
        <v>0.3818101868021721</v>
      </c>
      <c r="D21">
        <f t="shared" si="0"/>
        <v>5.0504164274391258E-13</v>
      </c>
      <c r="E21">
        <f t="shared" si="2"/>
        <v>3.5957737056093704E-3</v>
      </c>
      <c r="F21">
        <f t="shared" si="3"/>
        <v>6.4408278860942345E-4</v>
      </c>
      <c r="G21">
        <f t="shared" si="4"/>
        <v>1.8088641474160659E-136</v>
      </c>
      <c r="H21" s="28">
        <f t="shared" si="5"/>
        <v>0.38605004329689596</v>
      </c>
      <c r="I21" s="57">
        <f t="shared" si="6"/>
        <v>0.31561336389078376</v>
      </c>
    </row>
    <row r="22" spans="1:23" x14ac:dyDescent="0.2">
      <c r="A22" s="26">
        <v>68.406000000000006</v>
      </c>
      <c r="B22" s="56">
        <v>0.97918000000000005</v>
      </c>
      <c r="C22">
        <f t="shared" si="1"/>
        <v>0.4784989238926825</v>
      </c>
      <c r="D22">
        <f t="shared" si="0"/>
        <v>9.0117507832623167E-13</v>
      </c>
      <c r="E22">
        <f t="shared" si="2"/>
        <v>4.0324920284497525E-3</v>
      </c>
      <c r="F22">
        <f t="shared" si="3"/>
        <v>6.9000787611251562E-4</v>
      </c>
      <c r="G22">
        <f t="shared" si="4"/>
        <v>3.1555271154851838E-134</v>
      </c>
      <c r="H22" s="28">
        <f t="shared" si="5"/>
        <v>0.48322142379814592</v>
      </c>
      <c r="I22" s="57">
        <f t="shared" si="6"/>
        <v>0.25654629113448091</v>
      </c>
    </row>
    <row r="23" spans="1:23" x14ac:dyDescent="0.2">
      <c r="A23" s="26">
        <v>70.906000000000006</v>
      </c>
      <c r="B23" s="56">
        <v>1.0973999999999999</v>
      </c>
      <c r="C23">
        <f t="shared" si="1"/>
        <v>0.59371970530253315</v>
      </c>
      <c r="D23">
        <f t="shared" si="0"/>
        <v>1.5990605392847962E-12</v>
      </c>
      <c r="E23">
        <f t="shared" si="2"/>
        <v>4.5177725865153239E-3</v>
      </c>
      <c r="F23">
        <f t="shared" si="3"/>
        <v>7.389484234299181E-4</v>
      </c>
      <c r="G23">
        <f t="shared" si="4"/>
        <v>5.2751066684861335E-132</v>
      </c>
      <c r="H23" s="28">
        <f t="shared" si="5"/>
        <v>0.59897642631407744</v>
      </c>
      <c r="I23" s="57">
        <f t="shared" si="6"/>
        <v>0.20628480446454983</v>
      </c>
    </row>
    <row r="24" spans="1:23" x14ac:dyDescent="0.2">
      <c r="A24" s="26">
        <v>73.406000000000006</v>
      </c>
      <c r="B24" s="56">
        <v>1.23325</v>
      </c>
      <c r="C24">
        <f t="shared" si="1"/>
        <v>0.72937186162622136</v>
      </c>
      <c r="D24">
        <f t="shared" si="0"/>
        <v>2.8215931249985129E-12</v>
      </c>
      <c r="E24">
        <f t="shared" si="2"/>
        <v>5.056440452950027E-3</v>
      </c>
      <c r="F24">
        <f t="shared" si="3"/>
        <v>7.9108277905016457E-4</v>
      </c>
      <c r="G24">
        <f t="shared" si="4"/>
        <v>8.4505298383375779E-130</v>
      </c>
      <c r="H24" s="28">
        <f t="shared" si="5"/>
        <v>0.73521938486104321</v>
      </c>
      <c r="I24" s="57">
        <f t="shared" si="6"/>
        <v>0.16308342853844199</v>
      </c>
      <c r="W24" s="14"/>
    </row>
    <row r="25" spans="1:23" x14ac:dyDescent="0.2">
      <c r="A25" s="26">
        <v>75.906000000000006</v>
      </c>
      <c r="B25" s="56">
        <v>1.37978</v>
      </c>
      <c r="C25">
        <f t="shared" si="1"/>
        <v>0.88712249081243166</v>
      </c>
      <c r="D25">
        <f t="shared" si="0"/>
        <v>4.951053508273553E-12</v>
      </c>
      <c r="E25">
        <f t="shared" si="2"/>
        <v>5.6537306126042703E-3</v>
      </c>
      <c r="F25">
        <f t="shared" si="3"/>
        <v>8.4659843039897389E-4</v>
      </c>
      <c r="G25">
        <f t="shared" si="4"/>
        <v>1.2972688716388866E-127</v>
      </c>
      <c r="H25" s="28">
        <f t="shared" si="5"/>
        <v>0.89362281986038605</v>
      </c>
      <c r="I25" s="57">
        <f t="shared" si="6"/>
        <v>0.12414628198647511</v>
      </c>
    </row>
    <row r="26" spans="1:23" x14ac:dyDescent="0.2">
      <c r="A26" s="26">
        <v>78.406000000000006</v>
      </c>
      <c r="B26" s="56">
        <v>1.5463499999999999</v>
      </c>
      <c r="C26">
        <f t="shared" si="1"/>
        <v>1.0682802975331318</v>
      </c>
      <c r="D26">
        <f t="shared" si="0"/>
        <v>8.639221334166015E-12</v>
      </c>
      <c r="E26">
        <f t="shared" si="2"/>
        <v>6.3153148748488078E-3</v>
      </c>
      <c r="F26">
        <f t="shared" si="3"/>
        <v>9.0569237648217968E-4</v>
      </c>
      <c r="G26">
        <f t="shared" si="4"/>
        <v>1.9084000481681887E-125</v>
      </c>
      <c r="H26" s="28">
        <f t="shared" si="5"/>
        <v>1.0755013047931019</v>
      </c>
      <c r="I26" s="57">
        <f t="shared" si="6"/>
        <v>9.2714389974250383E-2</v>
      </c>
    </row>
    <row r="27" spans="1:23" x14ac:dyDescent="0.2">
      <c r="A27" s="26">
        <v>80.906000000000006</v>
      </c>
      <c r="B27" s="56">
        <v>1.73228</v>
      </c>
      <c r="C27">
        <f t="shared" si="1"/>
        <v>1.27366111875023</v>
      </c>
      <c r="D27">
        <f t="shared" si="0"/>
        <v>1.4990817963270921E-11</v>
      </c>
      <c r="E27">
        <f t="shared" si="2"/>
        <v>7.0473296909685139E-3</v>
      </c>
      <c r="F27">
        <f t="shared" si="3"/>
        <v>9.6857150949604474E-4</v>
      </c>
      <c r="G27">
        <f t="shared" si="4"/>
        <v>2.6903092481270215E-123</v>
      </c>
      <c r="H27" s="28">
        <f t="shared" si="5"/>
        <v>1.2816770199656855</v>
      </c>
      <c r="I27" s="57">
        <f t="shared" si="6"/>
        <v>6.7663107072350126E-2</v>
      </c>
    </row>
    <row r="28" spans="1:23" x14ac:dyDescent="0.2">
      <c r="A28" s="26">
        <v>83.406000000000006</v>
      </c>
      <c r="B28" s="56">
        <v>1.9412</v>
      </c>
      <c r="C28">
        <f t="shared" si="1"/>
        <v>1.5034521395550806</v>
      </c>
      <c r="D28">
        <f t="shared" si="0"/>
        <v>2.5867223138427312E-11</v>
      </c>
      <c r="E28">
        <f t="shared" si="2"/>
        <v>7.8564048081644477E-3</v>
      </c>
      <c r="F28">
        <f t="shared" si="3"/>
        <v>1.0354530052038022E-3</v>
      </c>
      <c r="G28">
        <f t="shared" si="4"/>
        <v>3.6343634338357401E-121</v>
      </c>
      <c r="H28" s="28">
        <f t="shared" si="5"/>
        <v>1.5123439973943162</v>
      </c>
      <c r="I28" s="57">
        <f t="shared" si="6"/>
        <v>4.8807034524405067E-2</v>
      </c>
    </row>
    <row r="29" spans="1:23" x14ac:dyDescent="0.2">
      <c r="A29" s="26">
        <v>85.906000000000006</v>
      </c>
      <c r="B29" s="56">
        <v>2.1665000000000001</v>
      </c>
      <c r="C29">
        <f t="shared" si="1"/>
        <v>1.7570833659277036</v>
      </c>
      <c r="D29">
        <f t="shared" si="0"/>
        <v>4.4386207347340625E-11</v>
      </c>
      <c r="E29">
        <f t="shared" si="2"/>
        <v>8.7496926780761333E-3</v>
      </c>
      <c r="F29">
        <f t="shared" si="3"/>
        <v>1.1065647218409535E-3</v>
      </c>
      <c r="G29">
        <f t="shared" si="4"/>
        <v>4.7048726011929062E-119</v>
      </c>
      <c r="H29" s="28">
        <f t="shared" si="5"/>
        <v>1.7669396233720069</v>
      </c>
      <c r="I29" s="57">
        <f t="shared" si="6"/>
        <v>3.4013195938703812E-2</v>
      </c>
    </row>
    <row r="30" spans="1:23" x14ac:dyDescent="0.2">
      <c r="A30" s="26">
        <v>88.406000000000006</v>
      </c>
      <c r="B30" s="56">
        <v>2.3957199999999998</v>
      </c>
      <c r="C30">
        <f t="shared" si="1"/>
        <v>2.0331160599697413</v>
      </c>
      <c r="D30">
        <f t="shared" si="0"/>
        <v>7.5739078161855102E-11</v>
      </c>
      <c r="E30">
        <f t="shared" si="2"/>
        <v>9.7348985226562539E-3</v>
      </c>
      <c r="F30">
        <f t="shared" si="3"/>
        <v>1.1821456072736451E-3</v>
      </c>
      <c r="G30">
        <f t="shared" si="4"/>
        <v>5.8366109541661782E-117</v>
      </c>
      <c r="H30" s="28">
        <f t="shared" si="5"/>
        <v>2.0440331041754103</v>
      </c>
      <c r="I30" s="57">
        <f t="shared" si="6"/>
        <v>2.1549651733473594E-2</v>
      </c>
    </row>
    <row r="31" spans="1:23" x14ac:dyDescent="0.2">
      <c r="A31" s="26">
        <v>90.906000000000006</v>
      </c>
      <c r="B31" s="56">
        <v>2.6217199999999998</v>
      </c>
      <c r="C31">
        <f t="shared" si="1"/>
        <v>2.3291583648432885</v>
      </c>
      <c r="D31">
        <f t="shared" si="0"/>
        <v>1.2851852762154485E-10</v>
      </c>
      <c r="E31">
        <f t="shared" si="2"/>
        <v>1.0820310944216352E-2</v>
      </c>
      <c r="F31">
        <f t="shared" si="3"/>
        <v>1.262446114094452E-3</v>
      </c>
      <c r="G31">
        <f t="shared" si="4"/>
        <v>6.938522289176702E-115</v>
      </c>
      <c r="H31" s="28">
        <f t="shared" si="5"/>
        <v>2.3412411220301181</v>
      </c>
      <c r="I31" s="57">
        <f t="shared" si="6"/>
        <v>1.1445313909769413E-2</v>
      </c>
    </row>
    <row r="32" spans="1:23" x14ac:dyDescent="0.2">
      <c r="A32" s="26">
        <v>93.406000000000006</v>
      </c>
      <c r="B32" s="56">
        <v>2.8515799999999998</v>
      </c>
      <c r="C32">
        <f t="shared" si="1"/>
        <v>2.6418180867727314</v>
      </c>
      <c r="D32">
        <f t="shared" si="0"/>
        <v>2.1686287800452784E-10</v>
      </c>
      <c r="E32">
        <f t="shared" si="2"/>
        <v>1.2014832949557365E-2</v>
      </c>
      <c r="F32">
        <f t="shared" si="3"/>
        <v>1.3477286222980313E-3</v>
      </c>
      <c r="G32">
        <f t="shared" si="4"/>
        <v>7.9043578504305493E-113</v>
      </c>
      <c r="H32" s="28">
        <f t="shared" si="5"/>
        <v>2.65518064856145</v>
      </c>
      <c r="I32" s="57">
        <f t="shared" si="6"/>
        <v>4.7436100279007265E-3</v>
      </c>
    </row>
    <row r="33" spans="1:9" x14ac:dyDescent="0.2">
      <c r="A33" s="26">
        <v>95.906000000000006</v>
      </c>
      <c r="B33" s="56">
        <v>3.0857800000000002</v>
      </c>
      <c r="C33">
        <f t="shared" si="1"/>
        <v>2.966701449629829</v>
      </c>
      <c r="D33">
        <f t="shared" si="0"/>
        <v>3.6389697201103029E-10</v>
      </c>
      <c r="E33">
        <f t="shared" si="2"/>
        <v>1.3328013240361045E-2</v>
      </c>
      <c r="F33">
        <f t="shared" si="3"/>
        <v>1.4382678691353596E-3</v>
      </c>
      <c r="G33">
        <f t="shared" si="4"/>
        <v>8.6289820103840773E-111</v>
      </c>
      <c r="H33" s="28">
        <f t="shared" si="5"/>
        <v>2.9814677311032223</v>
      </c>
      <c r="I33" s="57">
        <f t="shared" si="6"/>
        <v>1.1427227243002269E-3</v>
      </c>
    </row>
    <row r="34" spans="1:9" x14ac:dyDescent="0.2">
      <c r="A34" s="26">
        <v>98.406000000000006</v>
      </c>
      <c r="B34" s="56">
        <v>3.3267899999999999</v>
      </c>
      <c r="C34">
        <f t="shared" si="1"/>
        <v>3.2984645595368138</v>
      </c>
      <c r="D34">
        <f t="shared" si="0"/>
        <v>6.0721908884031075E-10</v>
      </c>
      <c r="E34">
        <f t="shared" si="2"/>
        <v>1.4770077603518859E-2</v>
      </c>
      <c r="F34">
        <f t="shared" si="3"/>
        <v>1.5343513856997839E-3</v>
      </c>
      <c r="G34">
        <f t="shared" si="4"/>
        <v>9.0270510302692412E-109</v>
      </c>
      <c r="H34" s="28">
        <f t="shared" si="5"/>
        <v>3.3147689891332512</v>
      </c>
      <c r="I34" s="57">
        <f t="shared" si="6"/>
        <v>1.3056633233312306E-5</v>
      </c>
    </row>
    <row r="35" spans="1:9" x14ac:dyDescent="0.2">
      <c r="A35" s="26">
        <v>100.90600000000001</v>
      </c>
      <c r="B35" s="56">
        <v>3.5680200000000002</v>
      </c>
      <c r="C35">
        <f t="shared" si="1"/>
        <v>3.6309213706835584</v>
      </c>
      <c r="D35">
        <f t="shared" ref="D35:D67" si="8">$R$4*EXP(-0.5*(A35-$S$4)^2/$T$4^2)</f>
        <v>1.007595313671069E-9</v>
      </c>
      <c r="E35">
        <f t="shared" si="2"/>
        <v>1.6351960215903363E-2</v>
      </c>
      <c r="F35">
        <f t="shared" si="3"/>
        <v>1.6362799397507783E-3</v>
      </c>
      <c r="G35">
        <f t="shared" si="4"/>
        <v>9.0495210704308072E-107</v>
      </c>
      <c r="H35" s="28">
        <f t="shared" si="5"/>
        <v>3.6489096118468081</v>
      </c>
      <c r="I35" s="57">
        <f t="shared" si="6"/>
        <v>5.1396191984591283E-4</v>
      </c>
    </row>
    <row r="36" spans="1:9" x14ac:dyDescent="0.2">
      <c r="A36" s="26">
        <v>103.40600000000001</v>
      </c>
      <c r="B36" s="56">
        <v>3.79155</v>
      </c>
      <c r="C36">
        <f t="shared" si="1"/>
        <v>3.9572082867714813</v>
      </c>
      <c r="D36">
        <f t="shared" si="8"/>
        <v>1.6626491368641285E-9</v>
      </c>
      <c r="E36">
        <f t="shared" si="2"/>
        <v>1.8085334658348003E-2</v>
      </c>
      <c r="F36">
        <f t="shared" si="3"/>
        <v>1.7443679842321595E-3</v>
      </c>
      <c r="G36">
        <f t="shared" si="4"/>
        <v>8.6935800535215226E-105</v>
      </c>
      <c r="H36" s="28">
        <f t="shared" si="5"/>
        <v>3.9770379910767102</v>
      </c>
      <c r="I36" s="57">
        <f t="shared" si="6"/>
        <v>2.3933048464656824E-3</v>
      </c>
    </row>
    <row r="37" spans="1:9" x14ac:dyDescent="0.2">
      <c r="A37" s="26">
        <v>105.90600000000001</v>
      </c>
      <c r="B37" s="56">
        <v>3.9975200000000002</v>
      </c>
      <c r="C37">
        <f t="shared" si="1"/>
        <v>4.2700014179566885</v>
      </c>
      <c r="D37">
        <f t="shared" si="8"/>
        <v>2.7282793296440407E-9</v>
      </c>
      <c r="E37">
        <f t="shared" si="2"/>
        <v>1.998264441341846E-2</v>
      </c>
      <c r="F37">
        <f t="shared" si="3"/>
        <v>1.8589441108907787E-3</v>
      </c>
      <c r="G37">
        <f t="shared" si="4"/>
        <v>8.0032260508620593E-103</v>
      </c>
      <c r="H37" s="28">
        <f t="shared" si="5"/>
        <v>4.291843009209277</v>
      </c>
      <c r="I37" s="57">
        <f t="shared" si="6"/>
        <v>5.4208468757276137E-3</v>
      </c>
    </row>
    <row r="38" spans="1:9" x14ac:dyDescent="0.2">
      <c r="A38" s="26">
        <v>108.40600000000001</v>
      </c>
      <c r="B38" s="56">
        <v>4.1862399999999997</v>
      </c>
      <c r="C38">
        <f t="shared" si="1"/>
        <v>4.561778272037639</v>
      </c>
      <c r="D38">
        <f t="shared" si="8"/>
        <v>4.4519553835064634E-9</v>
      </c>
      <c r="E38">
        <f t="shared" si="2"/>
        <v>2.2057132601072213E-2</v>
      </c>
      <c r="F38">
        <f t="shared" si="3"/>
        <v>1.9803515083491479E-3</v>
      </c>
      <c r="G38">
        <f t="shared" si="4"/>
        <v>7.0603279413299077E-101</v>
      </c>
      <c r="H38" s="28">
        <f t="shared" si="5"/>
        <v>4.585815760599016</v>
      </c>
      <c r="I38" s="57">
        <f t="shared" si="6"/>
        <v>9.1106638570468343E-3</v>
      </c>
    </row>
    <row r="39" spans="1:9" x14ac:dyDescent="0.2">
      <c r="A39" s="26">
        <v>110.90600000000001</v>
      </c>
      <c r="B39" s="56">
        <v>4.3635999999999999</v>
      </c>
      <c r="C39">
        <f t="shared" si="1"/>
        <v>4.8251116718875995</v>
      </c>
      <c r="D39">
        <f t="shared" si="8"/>
        <v>7.2241461426315505E-9</v>
      </c>
      <c r="E39">
        <f t="shared" si="2"/>
        <v>2.4322870685673258E-2</v>
      </c>
      <c r="F39">
        <f t="shared" si="3"/>
        <v>2.1089484239313794E-3</v>
      </c>
      <c r="G39">
        <f t="shared" si="4"/>
        <v>5.9686763221730653E-99</v>
      </c>
      <c r="H39" s="28">
        <f t="shared" si="5"/>
        <v>4.8515434982213499</v>
      </c>
      <c r="I39" s="57">
        <f t="shared" si="6"/>
        <v>1.2504006902820983E-2</v>
      </c>
    </row>
    <row r="40" spans="1:9" x14ac:dyDescent="0.2">
      <c r="A40" s="26">
        <v>113.40600000000001</v>
      </c>
      <c r="B40" s="56">
        <v>4.5223300000000002</v>
      </c>
      <c r="C40">
        <f t="shared" si="1"/>
        <v>5.0529803516345835</v>
      </c>
      <c r="D40">
        <f t="shared" si="8"/>
        <v>1.1657246822001437E-8</v>
      </c>
      <c r="E40">
        <f t="shared" si="2"/>
        <v>2.679478586723355E-2</v>
      </c>
      <c r="F40">
        <f t="shared" si="3"/>
        <v>2.2451086284861997E-3</v>
      </c>
      <c r="G40">
        <f t="shared" si="4"/>
        <v>4.8353124886639348E-97</v>
      </c>
      <c r="H40" s="28">
        <f t="shared" si="5"/>
        <v>5.0820202577875495</v>
      </c>
      <c r="I40" s="57">
        <f t="shared" si="6"/>
        <v>1.5316904147393838E-2</v>
      </c>
    </row>
    <row r="41" spans="1:9" x14ac:dyDescent="0.2">
      <c r="A41" s="26">
        <v>115.90600000000001</v>
      </c>
      <c r="B41" s="56">
        <v>4.6484300000000003</v>
      </c>
      <c r="C41">
        <f t="shared" si="1"/>
        <v>5.2390783534558443</v>
      </c>
      <c r="D41">
        <f t="shared" si="8"/>
        <v>1.8705925920118048E-8</v>
      </c>
      <c r="E41">
        <f t="shared" si="2"/>
        <v>2.9488686849387477E-2</v>
      </c>
      <c r="F41">
        <f t="shared" si="3"/>
        <v>2.389221883393616E-3</v>
      </c>
      <c r="G41">
        <f t="shared" si="4"/>
        <v>3.7537420761114745E-95</v>
      </c>
      <c r="H41" s="28">
        <f t="shared" si="5"/>
        <v>5.2709562808945511</v>
      </c>
      <c r="I41" s="57">
        <f t="shared" si="6"/>
        <v>1.7935058202385907E-2</v>
      </c>
    </row>
    <row r="42" spans="1:9" x14ac:dyDescent="0.2">
      <c r="A42" s="26">
        <v>118.40600000000001</v>
      </c>
      <c r="B42" s="56">
        <v>4.7266899999999996</v>
      </c>
      <c r="C42">
        <f t="shared" si="1"/>
        <v>5.3781043122845915</v>
      </c>
      <c r="D42">
        <f t="shared" si="8"/>
        <v>2.9849439281695063E-8</v>
      </c>
      <c r="E42">
        <f t="shared" si="2"/>
        <v>3.2421287656687274E-2</v>
      </c>
      <c r="F42">
        <f t="shared" si="3"/>
        <v>2.5416944088833908E-3</v>
      </c>
      <c r="G42">
        <f t="shared" si="4"/>
        <v>2.7925288895940284E-93</v>
      </c>
      <c r="H42" s="28">
        <f t="shared" si="5"/>
        <v>5.4130673241996012</v>
      </c>
      <c r="I42" s="57">
        <f t="shared" si="6"/>
        <v>2.1086845429157727E-2</v>
      </c>
    </row>
    <row r="43" spans="1:9" x14ac:dyDescent="0.2">
      <c r="A43" s="26">
        <v>120.90600000000001</v>
      </c>
      <c r="B43" s="56">
        <v>4.7542400000000002</v>
      </c>
      <c r="C43">
        <f t="shared" si="1"/>
        <v>5.4660121525461731</v>
      </c>
      <c r="D43">
        <f t="shared" si="8"/>
        <v>4.7366019975385277E-8</v>
      </c>
      <c r="E43">
        <f t="shared" si="2"/>
        <v>3.5610229154564702E-2</v>
      </c>
      <c r="F43">
        <f t="shared" si="3"/>
        <v>2.7029493527337047E-3</v>
      </c>
      <c r="G43">
        <f t="shared" si="4"/>
        <v>1.9907846573339854E-91</v>
      </c>
      <c r="H43" s="28">
        <f t="shared" si="5"/>
        <v>5.504325378419491</v>
      </c>
      <c r="I43" s="57">
        <f t="shared" si="6"/>
        <v>2.4891965829907013E-2</v>
      </c>
    </row>
    <row r="44" spans="1:9" x14ac:dyDescent="0.2">
      <c r="A44" s="26">
        <v>123.40600000000001</v>
      </c>
      <c r="B44" s="56">
        <v>4.7365500000000003</v>
      </c>
      <c r="C44">
        <f t="shared" si="1"/>
        <v>5.5002066662446376</v>
      </c>
      <c r="D44">
        <f t="shared" si="8"/>
        <v>7.474314353577543E-8</v>
      </c>
      <c r="E44">
        <f t="shared" si="2"/>
        <v>3.9074097906990832E-2</v>
      </c>
      <c r="F44">
        <f t="shared" si="3"/>
        <v>2.8734272583574136E-3</v>
      </c>
      <c r="G44">
        <f t="shared" si="4"/>
        <v>1.3600167569512578E-89</v>
      </c>
      <c r="H44" s="28">
        <f t="shared" si="5"/>
        <v>5.5421542661531298</v>
      </c>
      <c r="I44" s="57">
        <f t="shared" si="6"/>
        <v>2.8928056862132956E-2</v>
      </c>
    </row>
    <row r="45" spans="1:9" x14ac:dyDescent="0.2">
      <c r="A45" s="26">
        <v>125.90600000000001</v>
      </c>
      <c r="B45" s="56">
        <v>4.6849600000000002</v>
      </c>
      <c r="C45">
        <f t="shared" si="1"/>
        <v>5.4796707826999222</v>
      </c>
      <c r="D45">
        <f t="shared" si="8"/>
        <v>1.1728691796093925E-7</v>
      </c>
      <c r="E45">
        <f t="shared" si="2"/>
        <v>4.283244198974271E-2</v>
      </c>
      <c r="F45">
        <f t="shared" si="3"/>
        <v>3.0535865312214016E-3</v>
      </c>
      <c r="G45">
        <f t="shared" si="4"/>
        <v>8.9034351095684911E-88</v>
      </c>
      <c r="H45" s="28">
        <f t="shared" si="5"/>
        <v>5.5255569285078039</v>
      </c>
      <c r="I45" s="57">
        <f t="shared" si="6"/>
        <v>3.2193175939815036E-2</v>
      </c>
    </row>
    <row r="46" spans="1:9" x14ac:dyDescent="0.2">
      <c r="A46" s="26">
        <v>128.40600000000001</v>
      </c>
      <c r="B46" s="56">
        <v>4.6107399999999998</v>
      </c>
      <c r="C46">
        <f t="shared" si="1"/>
        <v>5.4050158209285915</v>
      </c>
      <c r="D46">
        <f t="shared" si="8"/>
        <v>1.8302125880185998E-7</v>
      </c>
      <c r="E46">
        <f t="shared" si="2"/>
        <v>4.6905783361532873E-2</v>
      </c>
      <c r="F46">
        <f t="shared" si="3"/>
        <v>3.2439039024816534E-3</v>
      </c>
      <c r="G46">
        <f t="shared" si="4"/>
        <v>5.5855288615236705E-86</v>
      </c>
      <c r="H46" s="28">
        <f t="shared" si="5"/>
        <v>5.4551656912138649</v>
      </c>
      <c r="I46" s="57">
        <f t="shared" si="6"/>
        <v>3.3541432758518001E-2</v>
      </c>
    </row>
    <row r="47" spans="1:9" x14ac:dyDescent="0.2">
      <c r="A47" s="26">
        <v>130.90600000000001</v>
      </c>
      <c r="B47" s="56">
        <v>4.5182000000000002</v>
      </c>
      <c r="C47">
        <f t="shared" si="1"/>
        <v>5.2784512600521767</v>
      </c>
      <c r="D47">
        <f t="shared" si="8"/>
        <v>2.8400582732650766E-7</v>
      </c>
      <c r="E47">
        <f t="shared" si="2"/>
        <v>5.1315626381369307E-2</v>
      </c>
      <c r="F47">
        <f t="shared" si="3"/>
        <v>3.4448748886529968E-3</v>
      </c>
      <c r="G47">
        <f t="shared" si="4"/>
        <v>3.3578737754750112E-84</v>
      </c>
      <c r="H47" s="28">
        <f t="shared" si="5"/>
        <v>5.3332120453280272</v>
      </c>
      <c r="I47" s="57">
        <f t="shared" si="6"/>
        <v>3.2538471817416106E-2</v>
      </c>
    </row>
    <row r="48" spans="1:9" x14ac:dyDescent="0.2">
      <c r="A48" s="26">
        <v>133.40600000000001</v>
      </c>
      <c r="B48" s="56">
        <v>4.4023199999999996</v>
      </c>
      <c r="C48">
        <f t="shared" si="1"/>
        <v>5.1036761136099775</v>
      </c>
      <c r="D48">
        <f t="shared" si="8"/>
        <v>4.3825483225446797E-7</v>
      </c>
      <c r="E48">
        <f t="shared" si="2"/>
        <v>5.6084462048686348E-2</v>
      </c>
      <c r="F48">
        <f t="shared" si="3"/>
        <v>3.6570142460683364E-3</v>
      </c>
      <c r="G48">
        <f t="shared" si="4"/>
        <v>1.9344512841385622E-82</v>
      </c>
      <c r="H48" s="28">
        <f t="shared" si="5"/>
        <v>5.1634180281595645</v>
      </c>
      <c r="I48" s="57">
        <f t="shared" si="6"/>
        <v>2.9889453745027057E-2</v>
      </c>
    </row>
    <row r="49" spans="1:9" x14ac:dyDescent="0.2">
      <c r="A49" s="26">
        <v>135.90600000000001</v>
      </c>
      <c r="B49" s="56">
        <v>4.2592400000000001</v>
      </c>
      <c r="C49">
        <f t="shared" si="1"/>
        <v>4.8856993597055416</v>
      </c>
      <c r="D49">
        <f t="shared" si="8"/>
        <v>6.7251182453090779E-7</v>
      </c>
      <c r="E49">
        <f t="shared" si="2"/>
        <v>6.1235767533336108E-2</v>
      </c>
      <c r="F49">
        <f t="shared" si="3"/>
        <v>3.880856418817448E-3</v>
      </c>
      <c r="G49">
        <f t="shared" si="4"/>
        <v>1.0679344385404697E-80</v>
      </c>
      <c r="H49" s="28">
        <f t="shared" si="5"/>
        <v>4.9508166561695202</v>
      </c>
      <c r="I49" s="57">
        <f t="shared" si="6"/>
        <v>2.6364311000748333E-2</v>
      </c>
    </row>
    <row r="50" spans="1:9" x14ac:dyDescent="0.2">
      <c r="A50" s="26">
        <v>138.40600000000001</v>
      </c>
      <c r="B50" s="56">
        <v>4.0817399999999999</v>
      </c>
      <c r="C50">
        <f t="shared" si="1"/>
        <v>4.6306015898530584</v>
      </c>
      <c r="D50">
        <f t="shared" si="8"/>
        <v>1.0262351490034971E-6</v>
      </c>
      <c r="E50">
        <f t="shared" si="2"/>
        <v>6.6794000555766828E-2</v>
      </c>
      <c r="F50">
        <f t="shared" si="3"/>
        <v>4.1169559787905671E-3</v>
      </c>
      <c r="G50">
        <f t="shared" si="4"/>
        <v>5.6496917139563225E-79</v>
      </c>
      <c r="H50" s="28">
        <f t="shared" si="5"/>
        <v>4.7015135726227646</v>
      </c>
      <c r="I50" s="57">
        <f t="shared" si="6"/>
        <v>2.3055547123602169E-2</v>
      </c>
    </row>
    <row r="51" spans="1:9" x14ac:dyDescent="0.2">
      <c r="A51" s="26">
        <v>140.90600000000001</v>
      </c>
      <c r="B51" s="56">
        <v>3.8694099999999998</v>
      </c>
      <c r="C51">
        <f t="shared" si="1"/>
        <v>4.3452536946966616</v>
      </c>
      <c r="D51">
        <f t="shared" si="8"/>
        <v>1.5572831879267332E-6</v>
      </c>
      <c r="E51">
        <f t="shared" si="2"/>
        <v>7.2784588173957249E-2</v>
      </c>
      <c r="F51">
        <f t="shared" si="3"/>
        <v>4.3658880563871303E-3</v>
      </c>
      <c r="G51">
        <f t="shared" si="4"/>
        <v>2.8641665803495092E-77</v>
      </c>
      <c r="H51" s="28">
        <f t="shared" si="5"/>
        <v>4.4224057282101938</v>
      </c>
      <c r="I51" s="57">
        <f t="shared" si="6"/>
        <v>2.0424623212632408E-2</v>
      </c>
    </row>
    <row r="52" spans="1:9" x14ac:dyDescent="0.2">
      <c r="A52" s="26">
        <v>143.40600000000001</v>
      </c>
      <c r="B52" s="56">
        <v>3.6336200000000001</v>
      </c>
      <c r="C52">
        <f t="shared" si="1"/>
        <v>4.0370107155383641</v>
      </c>
      <c r="D52">
        <f t="shared" si="8"/>
        <v>2.3499685710649466E-6</v>
      </c>
      <c r="E52">
        <f t="shared" si="2"/>
        <v>7.9233909533241428E-2</v>
      </c>
      <c r="F52">
        <f t="shared" si="3"/>
        <v>4.6282487603851036E-3</v>
      </c>
      <c r="G52">
        <f t="shared" si="4"/>
        <v>1.3914421649454747E-75</v>
      </c>
      <c r="H52" s="28">
        <f t="shared" si="5"/>
        <v>4.120875223800561</v>
      </c>
      <c r="I52" s="57">
        <f t="shared" si="6"/>
        <v>1.7981834368809877E-2</v>
      </c>
    </row>
    <row r="53" spans="1:9" x14ac:dyDescent="0.2">
      <c r="A53" s="26">
        <v>145.90600000000001</v>
      </c>
      <c r="B53" s="56">
        <v>3.38388</v>
      </c>
      <c r="C53">
        <f t="shared" si="1"/>
        <v>3.713399807061097</v>
      </c>
      <c r="D53">
        <f t="shared" si="8"/>
        <v>3.5263893564628935E-6</v>
      </c>
      <c r="E53">
        <f t="shared" si="2"/>
        <v>8.6169272138355055E-2</v>
      </c>
      <c r="F53">
        <f t="shared" si="3"/>
        <v>4.9046555854020584E-3</v>
      </c>
      <c r="G53">
        <f t="shared" si="4"/>
        <v>6.4777683072068684E-74</v>
      </c>
      <c r="H53" s="28">
        <f t="shared" si="5"/>
        <v>3.8044772611742106</v>
      </c>
      <c r="I53" s="57">
        <f t="shared" si="6"/>
        <v>1.5449092501402974E-2</v>
      </c>
    </row>
    <row r="54" spans="1:9" x14ac:dyDescent="0.2">
      <c r="A54" s="26">
        <v>148.40600000000001</v>
      </c>
      <c r="B54" s="56">
        <v>3.13855</v>
      </c>
      <c r="C54">
        <f t="shared" si="1"/>
        <v>3.3818205787426718</v>
      </c>
      <c r="D54">
        <f t="shared" si="8"/>
        <v>5.2622589961996714E-6</v>
      </c>
      <c r="E54">
        <f t="shared" si="2"/>
        <v>9.3618881214165714E-2</v>
      </c>
      <c r="F54">
        <f t="shared" si="3"/>
        <v>5.195747805315367E-3</v>
      </c>
      <c r="G54">
        <f t="shared" si="4"/>
        <v>2.8898747813131079E-72</v>
      </c>
      <c r="H54" s="28">
        <f t="shared" si="5"/>
        <v>3.4806404700211493</v>
      </c>
      <c r="I54" s="57">
        <f t="shared" si="6"/>
        <v>1.1880202627519479E-2</v>
      </c>
    </row>
    <row r="55" spans="1:9" x14ac:dyDescent="0.2">
      <c r="A55" s="26">
        <v>150.90600000000001</v>
      </c>
      <c r="B55" s="56">
        <v>2.9158300000000001</v>
      </c>
      <c r="C55">
        <f t="shared" si="1"/>
        <v>3.0492740528906541</v>
      </c>
      <c r="D55">
        <f t="shared" si="8"/>
        <v>7.8088651947750161E-6</v>
      </c>
      <c r="E55">
        <f t="shared" si="2"/>
        <v>0.10161180173290311</v>
      </c>
      <c r="F55">
        <f t="shared" si="3"/>
        <v>5.5021868509459127E-3</v>
      </c>
      <c r="G55">
        <f t="shared" si="4"/>
        <v>1.2354523616421538E-70</v>
      </c>
      <c r="H55" s="28">
        <f t="shared" si="5"/>
        <v>3.1563958503396981</v>
      </c>
      <c r="I55" s="57">
        <f t="shared" si="6"/>
        <v>6.8068088338469578E-3</v>
      </c>
    </row>
    <row r="56" spans="1:9" x14ac:dyDescent="0.2">
      <c r="A56" s="26">
        <v>153.40600000000001</v>
      </c>
      <c r="B56" s="56">
        <v>2.7113100000000001</v>
      </c>
      <c r="C56">
        <f t="shared" si="1"/>
        <v>2.7221333583731555</v>
      </c>
      <c r="D56">
        <f t="shared" si="8"/>
        <v>1.1523313601594345E-5</v>
      </c>
      <c r="E56">
        <f t="shared" si="2"/>
        <v>0.11017791270155232</v>
      </c>
      <c r="F56">
        <f t="shared" si="3"/>
        <v>5.8246566702479276E-3</v>
      </c>
      <c r="G56">
        <f t="shared" si="4"/>
        <v>5.0613497233605274E-69</v>
      </c>
      <c r="H56" s="28">
        <f t="shared" si="5"/>
        <v>2.8381474510585574</v>
      </c>
      <c r="I56" s="57">
        <f t="shared" si="6"/>
        <v>2.1884501574902814E-3</v>
      </c>
    </row>
    <row r="57" spans="1:9" x14ac:dyDescent="0.2">
      <c r="A57" s="26">
        <v>155.90600000000001</v>
      </c>
      <c r="B57" s="56">
        <v>2.5230700000000001</v>
      </c>
      <c r="C57">
        <f t="shared" si="1"/>
        <v>2.4059654179004699</v>
      </c>
      <c r="D57">
        <f t="shared" si="8"/>
        <v>1.6909882344354143E-5</v>
      </c>
      <c r="E57">
        <f t="shared" si="2"/>
        <v>0.11934785332365984</v>
      </c>
      <c r="F57">
        <f t="shared" si="3"/>
        <v>6.1638640691872235E-3</v>
      </c>
      <c r="G57">
        <f t="shared" si="4"/>
        <v>1.9870100036940856E-67</v>
      </c>
      <c r="H57" s="28">
        <f t="shared" si="5"/>
        <v>2.5314940451756613</v>
      </c>
      <c r="I57" s="57">
        <f t="shared" si="6"/>
        <v>1.1147635883680755E-5</v>
      </c>
    </row>
    <row r="58" spans="1:9" x14ac:dyDescent="0.2">
      <c r="A58" s="26">
        <v>158.40600000000001</v>
      </c>
      <c r="B58" s="56">
        <v>2.3429000000000002</v>
      </c>
      <c r="C58">
        <f t="shared" si="1"/>
        <v>2.1054086723182488</v>
      </c>
      <c r="D58">
        <f t="shared" si="8"/>
        <v>2.4676157852119856E-5</v>
      </c>
      <c r="E58">
        <f t="shared" si="2"/>
        <v>0.1291529606753547</v>
      </c>
      <c r="F58">
        <f t="shared" si="3"/>
        <v>6.5205390314311586E-3</v>
      </c>
      <c r="G58">
        <f t="shared" si="4"/>
        <v>7.4752741462568537E-66</v>
      </c>
      <c r="H58" s="28">
        <f t="shared" si="5"/>
        <v>2.2411068481828869</v>
      </c>
      <c r="I58" s="57">
        <f t="shared" si="6"/>
        <v>1.8876854070937496E-3</v>
      </c>
    </row>
    <row r="59" spans="1:9" x14ac:dyDescent="0.2">
      <c r="A59" s="26">
        <v>160.90600000000001</v>
      </c>
      <c r="B59" s="56">
        <v>2.1492800000000001</v>
      </c>
      <c r="C59">
        <f t="shared" si="1"/>
        <v>1.8241077055899213</v>
      </c>
      <c r="D59">
        <f t="shared" si="8"/>
        <v>3.5808674283993902E-5</v>
      </c>
      <c r="E59">
        <f t="shared" si="2"/>
        <v>0.13962519856608469</v>
      </c>
      <c r="F59">
        <f t="shared" si="3"/>
        <v>6.8954350149170555E-3</v>
      </c>
      <c r="G59">
        <f t="shared" si="4"/>
        <v>2.6949304370393855E-64</v>
      </c>
      <c r="H59" s="28">
        <f t="shared" si="5"/>
        <v>1.9706641478452069</v>
      </c>
      <c r="I59" s="57">
        <f t="shared" si="6"/>
        <v>6.9064362114000816E-3</v>
      </c>
    </row>
    <row r="60" spans="1:9" x14ac:dyDescent="0.2">
      <c r="A60" s="26">
        <v>163.40600000000001</v>
      </c>
      <c r="B60" s="56">
        <v>1.94564</v>
      </c>
      <c r="C60">
        <f t="shared" si="1"/>
        <v>1.5647018357017073</v>
      </c>
      <c r="D60">
        <f t="shared" si="8"/>
        <v>5.1674073066862287E-5</v>
      </c>
      <c r="E60">
        <f t="shared" si="2"/>
        <v>0.15079707729057512</v>
      </c>
      <c r="F60">
        <f t="shared" si="3"/>
        <v>7.2893292233110968E-3</v>
      </c>
      <c r="G60">
        <f t="shared" si="4"/>
        <v>9.3102503331349503E-63</v>
      </c>
      <c r="H60" s="28">
        <f t="shared" si="5"/>
        <v>1.7228399162886605</v>
      </c>
      <c r="I60" s="57">
        <f t="shared" si="6"/>
        <v>1.3113110680024787E-2</v>
      </c>
    </row>
    <row r="61" spans="1:9" x14ac:dyDescent="0.2">
      <c r="A61" s="26">
        <v>165.90600000000001</v>
      </c>
      <c r="B61" s="56">
        <v>1.73376</v>
      </c>
      <c r="C61">
        <f t="shared" si="1"/>
        <v>1.3288615940741417</v>
      </c>
      <c r="D61">
        <f t="shared" si="8"/>
        <v>7.4153370581976868E-5</v>
      </c>
      <c r="E61">
        <f t="shared" si="2"/>
        <v>0.1627015640199328</v>
      </c>
      <c r="F61">
        <f t="shared" si="3"/>
        <v>7.7030228503177306E-3</v>
      </c>
      <c r="G61">
        <f t="shared" si="4"/>
        <v>3.0822546853239389E-61</v>
      </c>
      <c r="H61" s="28">
        <f t="shared" si="5"/>
        <v>1.499340334314974</v>
      </c>
      <c r="I61" s="57">
        <f t="shared" si="6"/>
        <v>1.8281428424978857E-2</v>
      </c>
    </row>
    <row r="62" spans="1:9" x14ac:dyDescent="0.2">
      <c r="A62" s="26">
        <v>168.40600000000001</v>
      </c>
      <c r="B62" s="56">
        <v>1.52782</v>
      </c>
      <c r="C62">
        <f t="shared" si="1"/>
        <v>1.1173647115153567</v>
      </c>
      <c r="D62">
        <f t="shared" si="8"/>
        <v>1.0581880355134781E-4</v>
      </c>
      <c r="E62">
        <f t="shared" si="2"/>
        <v>0.17537198362671197</v>
      </c>
      <c r="F62">
        <f t="shared" si="3"/>
        <v>8.1373412947506191E-3</v>
      </c>
      <c r="G62">
        <f t="shared" si="4"/>
        <v>9.7784281383509319E-60</v>
      </c>
      <c r="H62" s="28">
        <f t="shared" si="5"/>
        <v>1.3009798552403706</v>
      </c>
      <c r="I62" s="57">
        <f t="shared" si="6"/>
        <v>2.2044256198768496E-2</v>
      </c>
    </row>
    <row r="63" spans="1:9" x14ac:dyDescent="0.2">
      <c r="A63" s="26">
        <v>170.90600000000001</v>
      </c>
      <c r="B63" s="56">
        <v>1.3422799999999999</v>
      </c>
      <c r="C63">
        <f t="shared" si="1"/>
        <v>0.9302018450397106</v>
      </c>
      <c r="D63">
        <f t="shared" si="8"/>
        <v>1.5016493986758363E-4</v>
      </c>
      <c r="E63">
        <f t="shared" si="2"/>
        <v>0.18884190979114093</v>
      </c>
      <c r="F63">
        <f t="shared" si="3"/>
        <v>8.5931343442299819E-3</v>
      </c>
      <c r="G63">
        <f t="shared" si="4"/>
        <v>2.9727811571975171E-58</v>
      </c>
      <c r="H63" s="28">
        <f t="shared" si="5"/>
        <v>1.1277870541149493</v>
      </c>
      <c r="I63" s="57">
        <f t="shared" si="6"/>
        <v>2.5535230907310587E-2</v>
      </c>
    </row>
    <row r="64" spans="1:9" x14ac:dyDescent="0.2">
      <c r="A64" s="26">
        <v>173.40600000000001</v>
      </c>
      <c r="B64" s="56">
        <v>1.1811499999999999</v>
      </c>
      <c r="C64">
        <f t="shared" si="1"/>
        <v>0.76670180460514314</v>
      </c>
      <c r="D64">
        <f t="shared" si="8"/>
        <v>2.1190831362501226E-4</v>
      </c>
      <c r="E64">
        <f t="shared" si="2"/>
        <v>0.20314504629353855</v>
      </c>
      <c r="F64">
        <f t="shared" si="3"/>
        <v>9.0712763253290498E-3</v>
      </c>
      <c r="G64">
        <f t="shared" si="4"/>
        <v>8.6606441520185814E-57</v>
      </c>
      <c r="H64" s="28">
        <f t="shared" si="5"/>
        <v>0.97913003553763578</v>
      </c>
      <c r="I64" s="57">
        <f t="shared" si="6"/>
        <v>2.9253542974670376E-2</v>
      </c>
    </row>
    <row r="65" spans="1:9" x14ac:dyDescent="0.2">
      <c r="A65" s="26">
        <v>175.90600000000001</v>
      </c>
      <c r="B65" s="56">
        <v>1.04664</v>
      </c>
      <c r="C65">
        <f t="shared" si="1"/>
        <v>0.6256663787172918</v>
      </c>
      <c r="D65">
        <f t="shared" si="8"/>
        <v>2.9737276663785672E-4</v>
      </c>
      <c r="E65">
        <f t="shared" si="2"/>
        <v>0.21831509846111671</v>
      </c>
      <c r="F65">
        <f t="shared" si="3"/>
        <v>9.5726662179536938E-3</v>
      </c>
      <c r="G65">
        <f t="shared" si="4"/>
        <v>2.4178581256642105E-55</v>
      </c>
      <c r="H65" s="28">
        <f t="shared" si="5"/>
        <v>0.85385151616300015</v>
      </c>
      <c r="I65" s="57">
        <f t="shared" si="6"/>
        <v>3.3928723383809346E-2</v>
      </c>
    </row>
    <row r="66" spans="1:9" x14ac:dyDescent="0.2">
      <c r="A66" s="26">
        <v>178.40600000000001</v>
      </c>
      <c r="B66" s="56">
        <v>0.93388000000000004</v>
      </c>
      <c r="C66">
        <f t="shared" si="1"/>
        <v>0.50550585979381024</v>
      </c>
      <c r="D66">
        <f t="shared" si="8"/>
        <v>4.1498093086249225E-4</v>
      </c>
      <c r="E66">
        <f t="shared" si="2"/>
        <v>0.23438563480571745</v>
      </c>
      <c r="F66">
        <f t="shared" si="3"/>
        <v>1.0098227731704944E-2</v>
      </c>
      <c r="G66">
        <f t="shared" si="4"/>
        <v>6.4685180905879777E-54</v>
      </c>
      <c r="H66" s="28">
        <f t="shared" si="5"/>
        <v>0.75040470326209507</v>
      </c>
      <c r="I66" s="57">
        <f t="shared" si="6"/>
        <v>3.8598732913180334E-2</v>
      </c>
    </row>
    <row r="67" spans="1:9" x14ac:dyDescent="0.2">
      <c r="A67" s="26">
        <v>180.90600000000001</v>
      </c>
      <c r="B67" s="56">
        <v>0.83511000000000002</v>
      </c>
      <c r="C67">
        <f t="shared" si="1"/>
        <v>0.40436784560650801</v>
      </c>
      <c r="D67">
        <f t="shared" si="8"/>
        <v>5.7587581099746786E-4</v>
      </c>
      <c r="E67">
        <f t="shared" si="2"/>
        <v>0.25138993896232703</v>
      </c>
      <c r="F67">
        <f t="shared" si="3"/>
        <v>1.0648909341944332E-2</v>
      </c>
      <c r="G67">
        <f t="shared" si="4"/>
        <v>1.6583345322111849E-52</v>
      </c>
      <c r="H67" s="28">
        <f t="shared" si="5"/>
        <v>0.66698256972177683</v>
      </c>
      <c r="I67" s="57">
        <f t="shared" si="6"/>
        <v>4.0531229853500425E-2</v>
      </c>
    </row>
    <row r="68" spans="1:9" x14ac:dyDescent="0.2">
      <c r="A68" s="26">
        <v>183.40600000000001</v>
      </c>
      <c r="B68" s="56">
        <v>0.74599000000000004</v>
      </c>
      <c r="C68">
        <f t="shared" ref="C68:C131" si="9">$O$4*EXP(-0.5*(A68-$P$4)^2/$Q$4^2)</f>
        <v>0.3202536423482078</v>
      </c>
      <c r="D68">
        <f t="shared" ref="D68:D131" si="10">$R$4*EXP(-0.5*(A68-$S$4)^2/$T$4^2)</f>
        <v>7.9470012689986558E-4</v>
      </c>
      <c r="E68">
        <f t="shared" ref="E68:E131" si="11">$U$4*EXP(-0.5*(A68-$V$4)^2/$W$4^2)</f>
        <v>0.26936085211614719</v>
      </c>
      <c r="F68">
        <f t="shared" ref="F68:F131" si="12">$X$4*EXP(-0.5*(A68-$Y$4)^2/$Z$4^2)</f>
        <v>1.1225684283257513E-2</v>
      </c>
      <c r="G68">
        <f t="shared" ref="G68:G131" si="13">$L$4*EXP(-0.5*(A68-$M$4)^2/$N$4^2)</f>
        <v>4.0741109845148412E-51</v>
      </c>
      <c r="H68" s="28">
        <f t="shared" ref="H68:H131" si="14">SUM(C68:G68)</f>
        <v>0.60163487887451239</v>
      </c>
      <c r="I68" s="57">
        <f t="shared" ref="I68:I131" si="15">(H68-B68)^2/B68^2</f>
        <v>3.7445391824593888E-2</v>
      </c>
    </row>
    <row r="69" spans="1:9" x14ac:dyDescent="0.2">
      <c r="A69" s="26">
        <v>185.90600000000001</v>
      </c>
      <c r="B69" s="56">
        <v>0.66669</v>
      </c>
      <c r="C69">
        <f t="shared" si="9"/>
        <v>0.25111842863403322</v>
      </c>
      <c r="D69">
        <f t="shared" si="10"/>
        <v>1.090564802776276E-3</v>
      </c>
      <c r="E69">
        <f t="shared" si="11"/>
        <v>0.28833060618822259</v>
      </c>
      <c r="F69">
        <f t="shared" si="12"/>
        <v>1.1829550497991389E-2</v>
      </c>
      <c r="G69">
        <f t="shared" si="13"/>
        <v>9.5915088299493726E-50</v>
      </c>
      <c r="H69" s="28">
        <f t="shared" si="14"/>
        <v>0.55236915012302346</v>
      </c>
      <c r="I69" s="57">
        <f t="shared" si="15"/>
        <v>2.940376931246548E-2</v>
      </c>
    </row>
    <row r="70" spans="1:9" x14ac:dyDescent="0.2">
      <c r="A70" s="26">
        <v>188.40600000000001</v>
      </c>
      <c r="B70" s="56">
        <v>0.60065000000000002</v>
      </c>
      <c r="C70">
        <f t="shared" si="9"/>
        <v>0.19495309582160134</v>
      </c>
      <c r="D70">
        <f t="shared" si="10"/>
        <v>1.4882415344686789E-3</v>
      </c>
      <c r="E70">
        <f t="shared" si="11"/>
        <v>0.30833064813566935</v>
      </c>
      <c r="F70">
        <f t="shared" si="12"/>
        <v>1.24615305375266E-2</v>
      </c>
      <c r="G70">
        <f t="shared" si="13"/>
        <v>2.1638859661421653E-48</v>
      </c>
      <c r="H70" s="28">
        <f t="shared" si="14"/>
        <v>0.51723351602926604</v>
      </c>
      <c r="I70" s="57">
        <f t="shared" si="15"/>
        <v>1.9286827566259414E-2</v>
      </c>
    </row>
    <row r="71" spans="1:9" x14ac:dyDescent="0.2">
      <c r="A71" s="26">
        <v>190.90600000000001</v>
      </c>
      <c r="B71" s="56">
        <v>0.55020000000000002</v>
      </c>
      <c r="C71">
        <f t="shared" si="9"/>
        <v>0.14984723398920555</v>
      </c>
      <c r="D71">
        <f t="shared" si="10"/>
        <v>2.0196174470840235E-3</v>
      </c>
      <c r="E71">
        <f t="shared" si="11"/>
        <v>0.32939145581191709</v>
      </c>
      <c r="F71">
        <f t="shared" si="12"/>
        <v>1.3122671413939115E-2</v>
      </c>
      <c r="G71">
        <f t="shared" si="13"/>
        <v>4.6781611037690329E-47</v>
      </c>
      <c r="H71" s="28">
        <f t="shared" si="14"/>
        <v>0.49438097866214575</v>
      </c>
      <c r="I71" s="57">
        <f t="shared" si="15"/>
        <v>1.0292556591614582E-2</v>
      </c>
    </row>
    <row r="72" spans="1:9" x14ac:dyDescent="0.2">
      <c r="A72" s="26">
        <v>193.40600000000001</v>
      </c>
      <c r="B72" s="56">
        <v>0.51588999999999996</v>
      </c>
      <c r="C72">
        <f t="shared" si="9"/>
        <v>0.11403400280286555</v>
      </c>
      <c r="D72">
        <f t="shared" si="10"/>
        <v>2.7254521143960271E-3</v>
      </c>
      <c r="E72">
        <f t="shared" si="11"/>
        <v>0.35154234592448008</v>
      </c>
      <c r="F72">
        <f t="shared" si="12"/>
        <v>1.3814044399702644E-2</v>
      </c>
      <c r="G72">
        <f t="shared" si="13"/>
        <v>9.6919092985094404E-46</v>
      </c>
      <c r="H72" s="28">
        <f t="shared" si="14"/>
        <v>0.4821158452414443</v>
      </c>
      <c r="I72" s="57">
        <f t="shared" si="15"/>
        <v>4.2860255822143034E-3</v>
      </c>
    </row>
    <row r="73" spans="1:9" x14ac:dyDescent="0.2">
      <c r="A73" s="26">
        <v>195.90600000000001</v>
      </c>
      <c r="B73" s="56">
        <v>0.49540000000000001</v>
      </c>
      <c r="C73">
        <f t="shared" si="9"/>
        <v>8.5918572176172381E-2</v>
      </c>
      <c r="D73">
        <f t="shared" si="10"/>
        <v>3.6574782087436639E-3</v>
      </c>
      <c r="E73">
        <f t="shared" si="11"/>
        <v>0.37481127472194997</v>
      </c>
      <c r="F73">
        <f t="shared" si="12"/>
        <v>1.4536744773089232E-2</v>
      </c>
      <c r="G73">
        <f t="shared" si="13"/>
        <v>1.9241409065172368E-44</v>
      </c>
      <c r="H73" s="28">
        <f t="shared" si="14"/>
        <v>0.47892406987995528</v>
      </c>
      <c r="I73" s="57">
        <f t="shared" si="15"/>
        <v>1.1060834091102696E-3</v>
      </c>
    </row>
    <row r="74" spans="1:9" x14ac:dyDescent="0.2">
      <c r="A74" s="26">
        <v>198.40600000000001</v>
      </c>
      <c r="B74" s="56">
        <v>0.48652000000000001</v>
      </c>
      <c r="C74">
        <f t="shared" si="9"/>
        <v>6.4092435778089957E-2</v>
      </c>
      <c r="D74">
        <f t="shared" si="10"/>
        <v>4.8808862645134147E-3</v>
      </c>
      <c r="E74">
        <f t="shared" si="11"/>
        <v>0.39922463213744486</v>
      </c>
      <c r="F74">
        <f t="shared" si="12"/>
        <v>1.5291891506936821E-2</v>
      </c>
      <c r="G74">
        <f t="shared" si="13"/>
        <v>3.6606462980095484E-43</v>
      </c>
      <c r="H74" s="28">
        <f t="shared" si="14"/>
        <v>0.48348984568698505</v>
      </c>
      <c r="I74" s="57">
        <f t="shared" si="15"/>
        <v>3.8790742767201951E-5</v>
      </c>
    </row>
    <row r="75" spans="1:9" x14ac:dyDescent="0.2">
      <c r="A75" s="26">
        <v>200.90600000000001</v>
      </c>
      <c r="B75" s="56">
        <v>0.48731000000000002</v>
      </c>
      <c r="C75">
        <f t="shared" si="9"/>
        <v>4.7336216903856504E-2</v>
      </c>
      <c r="D75">
        <f t="shared" si="10"/>
        <v>6.4772308753047094E-3</v>
      </c>
      <c r="E75">
        <f t="shared" si="11"/>
        <v>0.42480703021185079</v>
      </c>
      <c r="F75">
        <f t="shared" si="12"/>
        <v>1.6080626898472269E-2</v>
      </c>
      <c r="G75">
        <f t="shared" si="13"/>
        <v>6.6737821758524003E-42</v>
      </c>
      <c r="H75" s="28">
        <f t="shared" si="14"/>
        <v>0.49470110488948427</v>
      </c>
      <c r="I75" s="57">
        <f t="shared" si="15"/>
        <v>2.3004250280170448E-4</v>
      </c>
    </row>
    <row r="76" spans="1:9" x14ac:dyDescent="0.2">
      <c r="A76" s="26">
        <v>203.40600000000001</v>
      </c>
      <c r="B76" s="56">
        <v>0.49731999999999998</v>
      </c>
      <c r="C76">
        <f t="shared" si="9"/>
        <v>3.461364692721073E-2</v>
      </c>
      <c r="D76">
        <f t="shared" si="10"/>
        <v>8.5477894527273002E-3</v>
      </c>
      <c r="E76">
        <f t="shared" si="11"/>
        <v>0.45158108671603081</v>
      </c>
      <c r="F76">
        <f t="shared" si="12"/>
        <v>1.6904116137905371E-2</v>
      </c>
      <c r="G76">
        <f t="shared" si="13"/>
        <v>1.1659492604728199E-40</v>
      </c>
      <c r="H76" s="28">
        <f t="shared" si="14"/>
        <v>0.51164663923387421</v>
      </c>
      <c r="I76" s="57">
        <f t="shared" si="15"/>
        <v>8.2988286910425871E-4</v>
      </c>
    </row>
    <row r="77" spans="1:9" x14ac:dyDescent="0.2">
      <c r="A77" s="26">
        <v>205.90600000000001</v>
      </c>
      <c r="B77" s="56">
        <v>0.51588000000000001</v>
      </c>
      <c r="C77">
        <f t="shared" si="9"/>
        <v>2.5059258501988327E-2</v>
      </c>
      <c r="D77">
        <f t="shared" si="10"/>
        <v>1.121739477034559E-2</v>
      </c>
      <c r="E77">
        <f t="shared" si="11"/>
        <v>0.47956720498582639</v>
      </c>
      <c r="F77">
        <f t="shared" si="12"/>
        <v>1.7763546813544171E-2</v>
      </c>
      <c r="G77">
        <f t="shared" si="13"/>
        <v>1.952003710804337E-39</v>
      </c>
      <c r="H77" s="28">
        <f t="shared" si="14"/>
        <v>0.53360740507170445</v>
      </c>
      <c r="I77" s="57">
        <f t="shared" si="15"/>
        <v>1.1808451619380472E-3</v>
      </c>
    </row>
    <row r="78" spans="1:9" x14ac:dyDescent="0.2">
      <c r="A78" s="26">
        <v>208.40600000000001</v>
      </c>
      <c r="B78" s="56">
        <v>0.54039000000000004</v>
      </c>
      <c r="C78">
        <f t="shared" si="9"/>
        <v>1.7962058919326718E-2</v>
      </c>
      <c r="D78">
        <f t="shared" si="10"/>
        <v>1.4638748222700861E-2</v>
      </c>
      <c r="E78">
        <f t="shared" si="11"/>
        <v>0.50878335107622097</v>
      </c>
      <c r="F78">
        <f t="shared" si="12"/>
        <v>1.8660128351225515E-2</v>
      </c>
      <c r="G78">
        <f t="shared" si="13"/>
        <v>3.131662779194832E-38</v>
      </c>
      <c r="H78" s="28">
        <f t="shared" si="14"/>
        <v>0.56004428656947414</v>
      </c>
      <c r="I78" s="57">
        <f t="shared" si="15"/>
        <v>1.3228175877451872E-3</v>
      </c>
    </row>
    <row r="79" spans="1:9" x14ac:dyDescent="0.2">
      <c r="A79" s="26">
        <v>210.90600000000001</v>
      </c>
      <c r="B79" s="56">
        <v>0.56799999999999995</v>
      </c>
      <c r="C79">
        <f t="shared" si="9"/>
        <v>1.274709025398516E-2</v>
      </c>
      <c r="D79">
        <f t="shared" si="10"/>
        <v>1.8997201425834508E-2</v>
      </c>
      <c r="E79">
        <f t="shared" si="11"/>
        <v>0.53924482943045071</v>
      </c>
      <c r="F79">
        <f t="shared" si="12"/>
        <v>1.9595091385906357E-2</v>
      </c>
      <c r="G79">
        <f t="shared" si="13"/>
        <v>4.8146276577137244E-37</v>
      </c>
      <c r="H79" s="28">
        <f t="shared" si="14"/>
        <v>0.59058421249617665</v>
      </c>
      <c r="I79" s="57">
        <f t="shared" si="15"/>
        <v>1.5809321503436322E-3</v>
      </c>
    </row>
    <row r="80" spans="1:9" x14ac:dyDescent="0.2">
      <c r="A80" s="26">
        <v>213.40600000000001</v>
      </c>
      <c r="B80" s="56">
        <v>0.59704999999999997</v>
      </c>
      <c r="C80">
        <f t="shared" si="9"/>
        <v>8.9563910772112454E-3</v>
      </c>
      <c r="D80">
        <f t="shared" si="10"/>
        <v>2.4515968969728415E-2</v>
      </c>
      <c r="E80">
        <f t="shared" si="11"/>
        <v>0.57096405834515518</v>
      </c>
      <c r="F80">
        <f t="shared" si="12"/>
        <v>2.0569687063322368E-2</v>
      </c>
      <c r="G80">
        <f t="shared" si="13"/>
        <v>7.0932258167058011E-36</v>
      </c>
      <c r="H80" s="28">
        <f t="shared" si="14"/>
        <v>0.62500610545541724</v>
      </c>
      <c r="I80" s="57">
        <f t="shared" si="15"/>
        <v>2.192461292543379E-3</v>
      </c>
    </row>
    <row r="81" spans="1:9" x14ac:dyDescent="0.2">
      <c r="A81" s="26">
        <v>215.90600000000001</v>
      </c>
      <c r="B81" s="56">
        <v>0.62792999999999999</v>
      </c>
      <c r="C81">
        <f t="shared" si="9"/>
        <v>6.2304882328924061E-3</v>
      </c>
      <c r="D81">
        <f t="shared" si="10"/>
        <v>3.1461704493429929E-2</v>
      </c>
      <c r="E81">
        <f t="shared" si="11"/>
        <v>0.6039503465927788</v>
      </c>
      <c r="F81">
        <f t="shared" si="12"/>
        <v>2.1585186269689981E-2</v>
      </c>
      <c r="G81">
        <f t="shared" si="13"/>
        <v>1.0014245405519759E-34</v>
      </c>
      <c r="H81" s="28">
        <f t="shared" si="14"/>
        <v>0.66322772558879106</v>
      </c>
      <c r="I81" s="57">
        <f t="shared" si="15"/>
        <v>3.1598828379378516E-3</v>
      </c>
    </row>
    <row r="82" spans="1:9" x14ac:dyDescent="0.2">
      <c r="A82" s="26">
        <v>218.40600000000001</v>
      </c>
      <c r="B82" s="56">
        <v>0.66237000000000001</v>
      </c>
      <c r="C82">
        <f t="shared" si="9"/>
        <v>4.2911940632415829E-3</v>
      </c>
      <c r="D82">
        <f t="shared" si="10"/>
        <v>4.0150335752524663E-2</v>
      </c>
      <c r="E82">
        <f t="shared" si="11"/>
        <v>0.6382096726363542</v>
      </c>
      <c r="F82">
        <f t="shared" si="12"/>
        <v>2.2642878787507353E-2</v>
      </c>
      <c r="G82">
        <f t="shared" si="13"/>
        <v>1.3548338465628929E-33</v>
      </c>
      <c r="H82" s="28">
        <f t="shared" si="14"/>
        <v>0.70529408123962778</v>
      </c>
      <c r="I82" s="57">
        <f t="shared" si="15"/>
        <v>4.1995301920847343E-3</v>
      </c>
    </row>
    <row r="83" spans="1:9" x14ac:dyDescent="0.2">
      <c r="A83" s="26">
        <v>220.90600000000001</v>
      </c>
      <c r="B83" s="56">
        <v>0.70160999999999996</v>
      </c>
      <c r="C83">
        <f t="shared" si="9"/>
        <v>2.9261815940024964E-3</v>
      </c>
      <c r="D83">
        <f t="shared" si="10"/>
        <v>5.0953012308077264E-2</v>
      </c>
      <c r="E83">
        <f t="shared" si="11"/>
        <v>0.67374446793841847</v>
      </c>
      <c r="F83">
        <f t="shared" si="12"/>
        <v>2.3744072375598415E-2</v>
      </c>
      <c r="G83">
        <f t="shared" si="13"/>
        <v>1.756496179675817E-32</v>
      </c>
      <c r="H83" s="28">
        <f t="shared" si="14"/>
        <v>0.75136773421609659</v>
      </c>
      <c r="I83" s="57">
        <f t="shared" si="15"/>
        <v>5.0295560365329938E-3</v>
      </c>
    </row>
    <row r="84" spans="1:9" x14ac:dyDescent="0.2">
      <c r="A84" s="26">
        <v>223.40600000000001</v>
      </c>
      <c r="B84" s="56">
        <v>0.74909000000000003</v>
      </c>
      <c r="C84">
        <f t="shared" si="9"/>
        <v>1.9755655158323112E-3</v>
      </c>
      <c r="D84">
        <f t="shared" si="10"/>
        <v>6.4301972653467404E-2</v>
      </c>
      <c r="E84">
        <f t="shared" si="11"/>
        <v>0.71055340592414074</v>
      </c>
      <c r="F84">
        <f t="shared" si="12"/>
        <v>2.4890091771642583E-2</v>
      </c>
      <c r="G84">
        <f t="shared" si="13"/>
        <v>2.1822361480928038E-31</v>
      </c>
      <c r="H84" s="28">
        <f t="shared" si="14"/>
        <v>0.80172103586508303</v>
      </c>
      <c r="I84" s="57">
        <f t="shared" si="15"/>
        <v>4.9364624347921805E-3</v>
      </c>
    </row>
    <row r="85" spans="1:9" x14ac:dyDescent="0.2">
      <c r="A85" s="26">
        <v>225.90600000000001</v>
      </c>
      <c r="B85" s="56">
        <v>0.80600000000000005</v>
      </c>
      <c r="C85">
        <f t="shared" si="9"/>
        <v>1.3205311281762454E-3</v>
      </c>
      <c r="D85">
        <f t="shared" si="10"/>
        <v>8.0696087300269254E-2</v>
      </c>
      <c r="E85">
        <f t="shared" si="11"/>
        <v>0.74863119820771107</v>
      </c>
      <c r="F85">
        <f t="shared" si="12"/>
        <v>2.6082277615541303E-2</v>
      </c>
      <c r="G85">
        <f t="shared" si="13"/>
        <v>2.5980628049809233E-30</v>
      </c>
      <c r="H85" s="28">
        <f t="shared" si="14"/>
        <v>0.85673009425169788</v>
      </c>
      <c r="I85" s="57">
        <f t="shared" si="15"/>
        <v>3.9615145447391238E-3</v>
      </c>
    </row>
    <row r="86" spans="1:9" x14ac:dyDescent="0.2">
      <c r="A86" s="26">
        <v>228.40600000000001</v>
      </c>
      <c r="B86" s="56">
        <v>0.87287000000000003</v>
      </c>
      <c r="C86">
        <f t="shared" si="9"/>
        <v>8.7392244399045655E-4</v>
      </c>
      <c r="D86">
        <f t="shared" si="10"/>
        <v>0.1007057824381643</v>
      </c>
      <c r="E86">
        <f t="shared" si="11"/>
        <v>0.78796839972971289</v>
      </c>
      <c r="F86">
        <f t="shared" si="12"/>
        <v>2.7321985292090737E-2</v>
      </c>
      <c r="G86">
        <f t="shared" si="13"/>
        <v>2.9640867457791359E-29</v>
      </c>
      <c r="H86" s="28">
        <f t="shared" si="14"/>
        <v>0.91687008990395835</v>
      </c>
      <c r="I86" s="57">
        <f t="shared" si="15"/>
        <v>2.5410194720486309E-3</v>
      </c>
    </row>
    <row r="87" spans="1:9" x14ac:dyDescent="0.2">
      <c r="A87" s="26">
        <v>230.90600000000001</v>
      </c>
      <c r="B87" s="56">
        <v>0.94642000000000004</v>
      </c>
      <c r="C87">
        <f t="shared" si="9"/>
        <v>5.7261693315736081E-4</v>
      </c>
      <c r="D87">
        <f t="shared" si="10"/>
        <v>0.12497699775362497</v>
      </c>
      <c r="E87">
        <f t="shared" si="11"/>
        <v>0.8285512244806077</v>
      </c>
      <c r="F87">
        <f t="shared" si="12"/>
        <v>2.8610583691558656E-2</v>
      </c>
      <c r="G87">
        <f t="shared" si="13"/>
        <v>3.240600818837907E-28</v>
      </c>
      <c r="H87" s="28">
        <f t="shared" si="14"/>
        <v>0.98271142285894864</v>
      </c>
      <c r="I87" s="57">
        <f t="shared" si="15"/>
        <v>1.4704158407068408E-3</v>
      </c>
    </row>
    <row r="88" spans="1:9" x14ac:dyDescent="0.2">
      <c r="A88" s="26">
        <v>233.40600000000001</v>
      </c>
      <c r="B88" s="56">
        <v>1.0275399999999999</v>
      </c>
      <c r="C88">
        <f t="shared" si="9"/>
        <v>3.7146895489911487E-4</v>
      </c>
      <c r="D88">
        <f t="shared" si="10"/>
        <v>0.15423378493543391</v>
      </c>
      <c r="E88">
        <f t="shared" si="11"/>
        <v>0.87036137350075116</v>
      </c>
      <c r="F88">
        <f t="shared" si="12"/>
        <v>2.9949453886902646E-2</v>
      </c>
      <c r="G88">
        <f t="shared" si="13"/>
        <v>3.395107495861525E-27</v>
      </c>
      <c r="H88" s="28">
        <f t="shared" si="14"/>
        <v>1.054916081277987</v>
      </c>
      <c r="I88" s="57">
        <f t="shared" si="15"/>
        <v>7.0981486325228142E-4</v>
      </c>
    </row>
    <row r="89" spans="1:9" x14ac:dyDescent="0.2">
      <c r="A89" s="26">
        <v>235.90600000000001</v>
      </c>
      <c r="B89" s="56">
        <v>1.1200300000000001</v>
      </c>
      <c r="C89">
        <f t="shared" si="9"/>
        <v>2.3858761999537591E-4</v>
      </c>
      <c r="D89">
        <f t="shared" si="10"/>
        <v>0.18927911396964622</v>
      </c>
      <c r="E89">
        <f t="shared" si="11"/>
        <v>0.9133758768497392</v>
      </c>
      <c r="F89">
        <f t="shared" si="12"/>
        <v>3.1339987726515181E-2</v>
      </c>
      <c r="G89">
        <f t="shared" si="13"/>
        <v>3.4085909419444658E-26</v>
      </c>
      <c r="H89" s="28">
        <f t="shared" si="14"/>
        <v>1.134233566165896</v>
      </c>
      <c r="I89" s="57">
        <f t="shared" si="15"/>
        <v>1.6081830731345267E-4</v>
      </c>
    </row>
    <row r="90" spans="1:9" x14ac:dyDescent="0.2">
      <c r="A90" s="26">
        <v>238.40600000000001</v>
      </c>
      <c r="B90" s="56">
        <v>1.2275100000000001</v>
      </c>
      <c r="C90">
        <f t="shared" si="9"/>
        <v>1.5171912509098076E-4</v>
      </c>
      <c r="D90">
        <f t="shared" si="10"/>
        <v>0.23099342664397124</v>
      </c>
      <c r="E90">
        <f t="shared" si="11"/>
        <v>0.95756695122662161</v>
      </c>
      <c r="F90">
        <f t="shared" si="12"/>
        <v>3.278358634154125E-2</v>
      </c>
      <c r="G90">
        <f t="shared" si="13"/>
        <v>3.2793638558464989E-25</v>
      </c>
      <c r="H90" s="28">
        <f t="shared" si="14"/>
        <v>1.2214956833372252</v>
      </c>
      <c r="I90" s="57">
        <f t="shared" si="15"/>
        <v>2.4006149346826454E-5</v>
      </c>
    </row>
    <row r="91" spans="1:9" x14ac:dyDescent="0.2">
      <c r="A91" s="26">
        <v>240.90600000000001</v>
      </c>
      <c r="B91" s="56">
        <v>1.3492599999999999</v>
      </c>
      <c r="C91">
        <f t="shared" si="9"/>
        <v>9.5521206219019395E-5</v>
      </c>
      <c r="D91">
        <f t="shared" si="10"/>
        <v>0.28033046514074406</v>
      </c>
      <c r="E91">
        <f t="shared" si="11"/>
        <v>1.002901874897056</v>
      </c>
      <c r="F91">
        <f t="shared" si="12"/>
        <v>3.4281658566983217E-2</v>
      </c>
      <c r="G91">
        <f t="shared" si="13"/>
        <v>3.0234144881184504E-24</v>
      </c>
      <c r="H91" s="28">
        <f t="shared" si="14"/>
        <v>1.3176095198110023</v>
      </c>
      <c r="I91" s="57">
        <f t="shared" si="15"/>
        <v>5.502617381748572E-4</v>
      </c>
    </row>
    <row r="92" spans="1:9" x14ac:dyDescent="0.2">
      <c r="A92" s="26">
        <v>243.40600000000001</v>
      </c>
      <c r="B92" s="56">
        <v>1.4735199999999999</v>
      </c>
      <c r="C92">
        <f t="shared" si="9"/>
        <v>5.9542396447660467E-5</v>
      </c>
      <c r="D92">
        <f t="shared" si="10"/>
        <v>0.33830991265615018</v>
      </c>
      <c r="E92">
        <f t="shared" si="11"/>
        <v>1.0493428815432582</v>
      </c>
      <c r="F92">
        <f t="shared" si="12"/>
        <v>3.5835619275987877E-2</v>
      </c>
      <c r="G92">
        <f t="shared" si="13"/>
        <v>2.6711552975784368E-23</v>
      </c>
      <c r="H92" s="28">
        <f t="shared" si="14"/>
        <v>1.423547955871844</v>
      </c>
      <c r="I92" s="57">
        <f t="shared" si="15"/>
        <v>1.1501173628430748E-3</v>
      </c>
    </row>
    <row r="93" spans="1:9" x14ac:dyDescent="0.2">
      <c r="A93" s="26">
        <v>245.90600000000001</v>
      </c>
      <c r="B93" s="56">
        <v>1.59039</v>
      </c>
      <c r="C93">
        <f t="shared" si="9"/>
        <v>3.6746828778561435E-5</v>
      </c>
      <c r="D93">
        <f t="shared" si="10"/>
        <v>0.40600641686901356</v>
      </c>
      <c r="E93">
        <f t="shared" si="11"/>
        <v>1.0968470745973296</v>
      </c>
      <c r="F93">
        <f t="shared" si="12"/>
        <v>3.7446887626900321E-2</v>
      </c>
      <c r="G93">
        <f t="shared" si="13"/>
        <v>2.2614862436971933E-22</v>
      </c>
      <c r="H93" s="28">
        <f t="shared" si="14"/>
        <v>1.540337125922022</v>
      </c>
      <c r="I93" s="57">
        <f t="shared" si="15"/>
        <v>9.9049153325130338E-4</v>
      </c>
    </row>
    <row r="94" spans="1:9" x14ac:dyDescent="0.2">
      <c r="A94" s="26">
        <v>248.40600000000001</v>
      </c>
      <c r="B94" s="56">
        <v>1.70845</v>
      </c>
      <c r="C94">
        <f t="shared" si="9"/>
        <v>2.2453314794861815E-5</v>
      </c>
      <c r="D94">
        <f t="shared" si="10"/>
        <v>0.48453462945531001</v>
      </c>
      <c r="E94">
        <f t="shared" si="11"/>
        <v>1.1453663635479157</v>
      </c>
      <c r="F94">
        <f t="shared" si="12"/>
        <v>3.9116885222868804E-2</v>
      </c>
      <c r="G94">
        <f t="shared" si="13"/>
        <v>1.8347720962328259E-21</v>
      </c>
      <c r="H94" s="28">
        <f t="shared" si="14"/>
        <v>1.6690403315408893</v>
      </c>
      <c r="I94" s="57">
        <f t="shared" si="15"/>
        <v>5.3210950451330994E-4</v>
      </c>
    </row>
    <row r="95" spans="1:9" x14ac:dyDescent="0.2">
      <c r="A95" s="26">
        <v>250.90600000000001</v>
      </c>
      <c r="B95" s="56">
        <v>1.8384400000000001</v>
      </c>
      <c r="C95">
        <f t="shared" si="9"/>
        <v>1.3583388066236145E-5</v>
      </c>
      <c r="D95">
        <f t="shared" si="10"/>
        <v>0.57502998842402975</v>
      </c>
      <c r="E95">
        <f t="shared" si="11"/>
        <v>1.1948474236241398</v>
      </c>
      <c r="F95">
        <f t="shared" si="12"/>
        <v>4.084703418399524E-2</v>
      </c>
      <c r="G95">
        <f t="shared" si="13"/>
        <v>1.4264733650082535E-20</v>
      </c>
      <c r="H95" s="28">
        <f t="shared" si="14"/>
        <v>1.8107380296202311</v>
      </c>
      <c r="I95" s="57">
        <f t="shared" si="15"/>
        <v>2.270504671826506E-4</v>
      </c>
    </row>
    <row r="96" spans="1:9" x14ac:dyDescent="0.2">
      <c r="A96" s="26">
        <v>253.40600000000001</v>
      </c>
      <c r="B96" s="56">
        <v>1.9911799999999999</v>
      </c>
      <c r="C96">
        <f t="shared" si="9"/>
        <v>8.135847417800688E-6</v>
      </c>
      <c r="D96">
        <f t="shared" si="10"/>
        <v>0.67862509622934353</v>
      </c>
      <c r="E96">
        <f t="shared" si="11"/>
        <v>1.245231680159369</v>
      </c>
      <c r="F96">
        <f t="shared" si="12"/>
        <v>4.2638755132244008E-2</v>
      </c>
      <c r="G96">
        <f t="shared" si="13"/>
        <v>1.0627682496574954E-19</v>
      </c>
      <c r="H96" s="28">
        <f t="shared" si="14"/>
        <v>1.9665036673683742</v>
      </c>
      <c r="I96" s="57">
        <f t="shared" si="15"/>
        <v>1.535819539936839E-4</v>
      </c>
    </row>
    <row r="97" spans="1:9" x14ac:dyDescent="0.2">
      <c r="A97" s="26">
        <v>255.90600000000001</v>
      </c>
      <c r="B97" s="56">
        <v>2.1758799999999998</v>
      </c>
      <c r="C97">
        <f t="shared" si="9"/>
        <v>4.8246356943512667E-6</v>
      </c>
      <c r="D97">
        <f t="shared" si="10"/>
        <v>0.79642170508976373</v>
      </c>
      <c r="E97">
        <f t="shared" si="11"/>
        <v>1.2964553188208809</v>
      </c>
      <c r="F97">
        <f t="shared" si="12"/>
        <v>4.4493465089550578E-2</v>
      </c>
      <c r="G97">
        <f t="shared" si="13"/>
        <v>7.5876421381761652E-19</v>
      </c>
      <c r="H97" s="28">
        <f t="shared" si="14"/>
        <v>2.1373753136358897</v>
      </c>
      <c r="I97" s="57">
        <f t="shared" si="15"/>
        <v>3.131535215350957E-4</v>
      </c>
    </row>
    <row r="98" spans="1:9" x14ac:dyDescent="0.2">
      <c r="A98" s="26">
        <v>258.40600000000001</v>
      </c>
      <c r="B98" s="56">
        <v>2.4036499999999998</v>
      </c>
      <c r="C98">
        <f t="shared" si="9"/>
        <v>2.8326524979895132E-6</v>
      </c>
      <c r="D98">
        <f t="shared" si="10"/>
        <v>0.92945850939405161</v>
      </c>
      <c r="E98">
        <f t="shared" si="11"/>
        <v>1.348449322760241</v>
      </c>
      <c r="F98">
        <f t="shared" si="12"/>
        <v>4.641257528980898E-2</v>
      </c>
      <c r="G98">
        <f t="shared" si="13"/>
        <v>5.1912084990596588E-18</v>
      </c>
      <c r="H98" s="28">
        <f t="shared" si="14"/>
        <v>2.3243232400965992</v>
      </c>
      <c r="I98" s="57">
        <f t="shared" si="15"/>
        <v>1.0891732657370189E-3</v>
      </c>
    </row>
    <row r="99" spans="1:9" x14ac:dyDescent="0.2">
      <c r="A99" s="26">
        <v>260.90600000000001</v>
      </c>
      <c r="B99" s="56">
        <v>2.67923</v>
      </c>
      <c r="C99">
        <f t="shared" si="9"/>
        <v>1.6466038161153201E-6</v>
      </c>
      <c r="D99">
        <f t="shared" si="10"/>
        <v>1.0786751589126531</v>
      </c>
      <c r="E99">
        <f t="shared" si="11"/>
        <v>1.4011395375937741</v>
      </c>
      <c r="F99">
        <f t="shared" si="12"/>
        <v>4.8397488905662499E-2</v>
      </c>
      <c r="G99">
        <f t="shared" si="13"/>
        <v>3.403482082840261E-17</v>
      </c>
      <c r="H99" s="28">
        <f t="shared" si="14"/>
        <v>2.528213832015906</v>
      </c>
      <c r="I99" s="57">
        <f t="shared" si="15"/>
        <v>3.1770708280848287E-3</v>
      </c>
    </row>
    <row r="100" spans="1:9" x14ac:dyDescent="0.2">
      <c r="A100" s="26">
        <v>263.40600000000001</v>
      </c>
      <c r="B100" s="56">
        <v>2.97607</v>
      </c>
      <c r="C100">
        <f t="shared" si="9"/>
        <v>9.4765875478095044E-7</v>
      </c>
      <c r="D100">
        <f t="shared" si="10"/>
        <v>1.2448731387960033</v>
      </c>
      <c r="E100">
        <f t="shared" si="11"/>
        <v>1.4544467649635791</v>
      </c>
      <c r="F100">
        <f t="shared" si="12"/>
        <v>5.0449598691275792E-2</v>
      </c>
      <c r="G100">
        <f t="shared" si="13"/>
        <v>2.138315722311387E-16</v>
      </c>
      <c r="H100" s="28">
        <f t="shared" si="14"/>
        <v>2.7497704501096125</v>
      </c>
      <c r="I100" s="57">
        <f t="shared" si="15"/>
        <v>5.782040059622311E-3</v>
      </c>
    </row>
    <row r="101" spans="1:9" x14ac:dyDescent="0.2">
      <c r="A101" s="26">
        <v>265.90600000000001</v>
      </c>
      <c r="B101" s="56">
        <v>3.2696800000000001</v>
      </c>
      <c r="C101">
        <f t="shared" si="9"/>
        <v>5.3998523426391188E-7</v>
      </c>
      <c r="D101">
        <f t="shared" si="10"/>
        <v>1.4286744037036641</v>
      </c>
      <c r="E101">
        <f t="shared" si="11"/>
        <v>1.5082868852580407</v>
      </c>
      <c r="F101">
        <f t="shared" si="12"/>
        <v>5.257028454252876E-2</v>
      </c>
      <c r="G101">
        <f t="shared" si="13"/>
        <v>1.2874001451194414E-15</v>
      </c>
      <c r="H101" s="28">
        <f t="shared" si="14"/>
        <v>2.989532113489469</v>
      </c>
      <c r="I101" s="57">
        <f t="shared" si="15"/>
        <v>7.3411517106569358E-3</v>
      </c>
    </row>
    <row r="102" spans="1:9" x14ac:dyDescent="0.2">
      <c r="A102" s="26">
        <v>268.40600000000001</v>
      </c>
      <c r="B102" s="56">
        <v>3.55402</v>
      </c>
      <c r="C102">
        <f t="shared" si="9"/>
        <v>3.0463432281028946E-7</v>
      </c>
      <c r="D102">
        <f t="shared" si="10"/>
        <v>1.6304788923917275</v>
      </c>
      <c r="E102">
        <f t="shared" si="11"/>
        <v>1.5625710098877161</v>
      </c>
      <c r="F102">
        <f t="shared" si="12"/>
        <v>5.4760910976340949E-2</v>
      </c>
      <c r="G102">
        <f t="shared" si="13"/>
        <v>7.4276023053811553E-15</v>
      </c>
      <c r="H102" s="28">
        <f t="shared" si="14"/>
        <v>3.247811117890115</v>
      </c>
      <c r="I102" s="57">
        <f t="shared" si="15"/>
        <v>7.423279846572736E-3</v>
      </c>
    </row>
    <row r="103" spans="1:9" x14ac:dyDescent="0.2">
      <c r="A103" s="26">
        <v>270.90600000000001</v>
      </c>
      <c r="B103" s="56">
        <v>3.8259699999999999</v>
      </c>
      <c r="C103">
        <f t="shared" si="9"/>
        <v>1.7015425969004107E-7</v>
      </c>
      <c r="D103">
        <f t="shared" si="10"/>
        <v>1.8504222724450103</v>
      </c>
      <c r="E103">
        <f t="shared" si="11"/>
        <v>1.6172056633190823</v>
      </c>
      <c r="F103">
        <f t="shared" si="12"/>
        <v>5.7022824531110343E-2</v>
      </c>
      <c r="G103">
        <f t="shared" si="13"/>
        <v>4.1065498105526016E-14</v>
      </c>
      <c r="H103" s="28">
        <f t="shared" si="14"/>
        <v>3.5246509304495039</v>
      </c>
      <c r="I103" s="57">
        <f t="shared" si="15"/>
        <v>6.2025477266619677E-3</v>
      </c>
    </row>
    <row r="104" spans="1:9" x14ac:dyDescent="0.2">
      <c r="A104" s="26">
        <v>273.40600000000001</v>
      </c>
      <c r="B104" s="56">
        <v>4.0884900000000002</v>
      </c>
      <c r="C104">
        <f t="shared" si="9"/>
        <v>9.4096585001794283E-8</v>
      </c>
      <c r="D104">
        <f t="shared" si="10"/>
        <v>2.0883354581464277</v>
      </c>
      <c r="E104">
        <f t="shared" si="11"/>
        <v>1.6720929948662349</v>
      </c>
      <c r="F104">
        <f t="shared" si="12"/>
        <v>5.9357351090532251E-2</v>
      </c>
      <c r="G104">
        <f t="shared" si="13"/>
        <v>2.1756994986467746E-13</v>
      </c>
      <c r="H104" s="28">
        <f t="shared" si="14"/>
        <v>3.8197858981999975</v>
      </c>
      <c r="I104" s="57">
        <f t="shared" si="15"/>
        <v>4.3193929228664977E-3</v>
      </c>
    </row>
    <row r="105" spans="1:9" x14ac:dyDescent="0.2">
      <c r="A105" s="26">
        <v>275.90600000000001</v>
      </c>
      <c r="B105" s="56">
        <v>4.3528599999999997</v>
      </c>
      <c r="C105">
        <f t="shared" si="9"/>
        <v>5.1519535888526174E-8</v>
      </c>
      <c r="D105">
        <f t="shared" si="10"/>
        <v>2.3437075928743769</v>
      </c>
      <c r="E105">
        <f t="shared" si="11"/>
        <v>1.7271310200307548</v>
      </c>
      <c r="F105">
        <f t="shared" si="12"/>
        <v>6.176579313335024E-2</v>
      </c>
      <c r="G105">
        <f t="shared" si="13"/>
        <v>1.1046230272142948E-12</v>
      </c>
      <c r="H105" s="28">
        <f t="shared" si="14"/>
        <v>4.1326044575591228</v>
      </c>
      <c r="I105" s="57">
        <f t="shared" si="15"/>
        <v>2.5603792140279401E-3</v>
      </c>
    </row>
    <row r="106" spans="1:9" x14ac:dyDescent="0.2">
      <c r="A106" s="26">
        <v>278.40600000000001</v>
      </c>
      <c r="B106" s="56">
        <v>4.6253399999999996</v>
      </c>
      <c r="C106">
        <f t="shared" si="9"/>
        <v>2.7927821863678719E-8</v>
      </c>
      <c r="D106">
        <f t="shared" si="10"/>
        <v>2.6156542765366599</v>
      </c>
      <c r="E106">
        <f t="shared" si="11"/>
        <v>1.7822138909642218</v>
      </c>
      <c r="F106">
        <f t="shared" si="12"/>
        <v>6.4249426911882679E-2</v>
      </c>
      <c r="G106">
        <f t="shared" si="13"/>
        <v>5.3743090523079803E-12</v>
      </c>
      <c r="H106" s="28">
        <f t="shared" si="14"/>
        <v>4.4621176223459607</v>
      </c>
      <c r="I106" s="57">
        <f t="shared" si="15"/>
        <v>1.2452945143881448E-3</v>
      </c>
    </row>
    <row r="107" spans="1:9" x14ac:dyDescent="0.2">
      <c r="A107" s="26">
        <v>280.90600000000001</v>
      </c>
      <c r="B107" s="56">
        <v>4.9061000000000003</v>
      </c>
      <c r="C107">
        <f t="shared" si="9"/>
        <v>1.498888173710272E-8</v>
      </c>
      <c r="D107">
        <f t="shared" si="10"/>
        <v>2.9028928354977168</v>
      </c>
      <c r="E107">
        <f t="shared" si="11"/>
        <v>1.8372321954080104</v>
      </c>
      <c r="F107">
        <f t="shared" si="12"/>
        <v>6.6809499562463598E-2</v>
      </c>
      <c r="G107">
        <f t="shared" si="13"/>
        <v>2.5056738808833093E-11</v>
      </c>
      <c r="H107" s="28">
        <f t="shared" si="14"/>
        <v>4.8069345454821288</v>
      </c>
      <c r="I107" s="57">
        <f t="shared" si="15"/>
        <v>4.0855264017752965E-4</v>
      </c>
    </row>
    <row r="108" spans="1:9" x14ac:dyDescent="0.2">
      <c r="A108" s="26">
        <v>283.40600000000001</v>
      </c>
      <c r="B108" s="56">
        <v>5.1949800000000002</v>
      </c>
      <c r="C108">
        <f t="shared" si="9"/>
        <v>7.9646820604742747E-9</v>
      </c>
      <c r="D108">
        <f t="shared" si="10"/>
        <v>3.2037263668713862</v>
      </c>
      <c r="E108">
        <f t="shared" si="11"/>
        <v>1.8920732832428908</v>
      </c>
      <c r="F108">
        <f t="shared" si="12"/>
        <v>6.9447226151234512E-2</v>
      </c>
      <c r="G108">
        <f t="shared" si="13"/>
        <v>1.1194889694883383E-10</v>
      </c>
      <c r="H108" s="28">
        <f t="shared" si="14"/>
        <v>5.1652468843421433</v>
      </c>
      <c r="I108" s="57">
        <f t="shared" si="15"/>
        <v>3.2757675811973018E-5</v>
      </c>
    </row>
    <row r="109" spans="1:9" x14ac:dyDescent="0.2">
      <c r="A109" s="26">
        <v>285.90600000000001</v>
      </c>
      <c r="B109" s="56">
        <v>5.4990699999999997</v>
      </c>
      <c r="C109">
        <f t="shared" si="9"/>
        <v>4.1901994809392032E-9</v>
      </c>
      <c r="D109">
        <f t="shared" si="10"/>
        <v>3.5160381340968279</v>
      </c>
      <c r="E109">
        <f t="shared" si="11"/>
        <v>1.9466216195585297</v>
      </c>
      <c r="F109">
        <f t="shared" si="12"/>
        <v>7.216378665902505E-2</v>
      </c>
      <c r="G109">
        <f t="shared" si="13"/>
        <v>4.7930113302984125E-10</v>
      </c>
      <c r="H109" s="28">
        <f t="shared" si="14"/>
        <v>5.5348235449838832</v>
      </c>
      <c r="I109" s="57">
        <f t="shared" si="15"/>
        <v>4.2272674109391224E-5</v>
      </c>
    </row>
    <row r="110" spans="1:9" x14ac:dyDescent="0.2">
      <c r="A110" s="26">
        <v>288.40600000000001</v>
      </c>
      <c r="B110" s="56">
        <v>5.8148900000000001</v>
      </c>
      <c r="C110">
        <f t="shared" si="9"/>
        <v>2.1825690737149339E-9</v>
      </c>
      <c r="D110">
        <f t="shared" si="10"/>
        <v>3.8372976439611444</v>
      </c>
      <c r="E110">
        <f t="shared" si="11"/>
        <v>2.0007591629322139</v>
      </c>
      <c r="F110">
        <f t="shared" si="12"/>
        <v>7.4960322909362165E-2</v>
      </c>
      <c r="G110">
        <f t="shared" si="13"/>
        <v>1.9664841781821395E-9</v>
      </c>
      <c r="H110" s="28">
        <f t="shared" si="14"/>
        <v>5.9130171339517741</v>
      </c>
      <c r="I110" s="57">
        <f t="shared" si="15"/>
        <v>2.8477064670954318E-4</v>
      </c>
    </row>
    <row r="111" spans="1:9" x14ac:dyDescent="0.2">
      <c r="A111" s="26">
        <v>290.90600000000001</v>
      </c>
      <c r="B111" s="56">
        <v>6.1137499999999996</v>
      </c>
      <c r="C111">
        <f t="shared" si="9"/>
        <v>1.1255591923351432E-9</v>
      </c>
      <c r="D111">
        <f t="shared" si="10"/>
        <v>4.1645793993350715</v>
      </c>
      <c r="E111">
        <f t="shared" si="11"/>
        <v>2.0543657673890934</v>
      </c>
      <c r="F111">
        <f t="shared" si="12"/>
        <v>7.7837935443949069E-2</v>
      </c>
      <c r="G111">
        <f t="shared" si="13"/>
        <v>7.7315366956451279E-9</v>
      </c>
      <c r="H111" s="28">
        <f t="shared" si="14"/>
        <v>6.296783111025209</v>
      </c>
      <c r="I111" s="57">
        <f t="shared" si="15"/>
        <v>8.9628054868271694E-4</v>
      </c>
    </row>
    <row r="112" spans="1:9" x14ac:dyDescent="0.2">
      <c r="A112" s="26">
        <v>293.40600000000001</v>
      </c>
      <c r="B112" s="56">
        <v>6.3794500000000003</v>
      </c>
      <c r="C112">
        <f t="shared" si="9"/>
        <v>5.7469275868493813E-10</v>
      </c>
      <c r="D112">
        <f t="shared" si="10"/>
        <v>4.4945949049912537</v>
      </c>
      <c r="E112">
        <f t="shared" si="11"/>
        <v>2.1073196063049999</v>
      </c>
      <c r="F112">
        <f t="shared" si="12"/>
        <v>8.0797680350258735E-2</v>
      </c>
      <c r="G112">
        <f t="shared" si="13"/>
        <v>2.9129601973508981E-8</v>
      </c>
      <c r="H112" s="28">
        <f t="shared" si="14"/>
        <v>6.6827122213508066</v>
      </c>
      <c r="I112" s="57">
        <f t="shared" si="15"/>
        <v>2.2598007462749248E-3</v>
      </c>
    </row>
    <row r="113" spans="1:9" x14ac:dyDescent="0.2">
      <c r="A113" s="26">
        <v>295.90600000000001</v>
      </c>
      <c r="B113" s="56">
        <v>6.6148100000000003</v>
      </c>
      <c r="C113">
        <f t="shared" si="9"/>
        <v>2.9051606585751327E-10</v>
      </c>
      <c r="D113">
        <f t="shared" si="10"/>
        <v>4.823738019669924</v>
      </c>
      <c r="E113">
        <f t="shared" si="11"/>
        <v>2.1594976163095212</v>
      </c>
      <c r="F113">
        <f t="shared" si="12"/>
        <v>8.3840566046186227E-2</v>
      </c>
      <c r="G113">
        <f t="shared" si="13"/>
        <v>1.0517115502160105E-7</v>
      </c>
      <c r="H113" s="28">
        <f t="shared" si="14"/>
        <v>7.0670763074873033</v>
      </c>
      <c r="I113" s="57">
        <f t="shared" si="15"/>
        <v>4.6746997510115438E-3</v>
      </c>
    </row>
    <row r="114" spans="1:9" x14ac:dyDescent="0.2">
      <c r="A114" s="26">
        <v>298.40600000000001</v>
      </c>
      <c r="B114" s="56">
        <v>6.8367899999999997</v>
      </c>
      <c r="C114">
        <f t="shared" si="9"/>
        <v>1.4540241756420263E-10</v>
      </c>
      <c r="D114">
        <f t="shared" si="10"/>
        <v>5.1481432149657591</v>
      </c>
      <c r="E114">
        <f t="shared" si="11"/>
        <v>2.2107759590536085</v>
      </c>
      <c r="F114">
        <f t="shared" si="12"/>
        <v>8.6967550027001878E-2</v>
      </c>
      <c r="G114">
        <f t="shared" si="13"/>
        <v>3.6387490123072323E-7</v>
      </c>
      <c r="H114" s="28">
        <f t="shared" si="14"/>
        <v>7.445887088066673</v>
      </c>
      <c r="I114" s="57">
        <f t="shared" si="15"/>
        <v>7.9372227048185012E-3</v>
      </c>
    </row>
    <row r="115" spans="1:9" x14ac:dyDescent="0.2">
      <c r="A115" s="26">
        <v>300.90600000000001</v>
      </c>
      <c r="B115" s="56">
        <v>7.0750799999999998</v>
      </c>
      <c r="C115">
        <f t="shared" si="9"/>
        <v>7.2051021814273765E-11</v>
      </c>
      <c r="D115">
        <f t="shared" si="10"/>
        <v>5.4637557440713973</v>
      </c>
      <c r="E115">
        <f t="shared" si="11"/>
        <v>2.2610304985244882</v>
      </c>
      <c r="F115">
        <f t="shared" si="12"/>
        <v>9.0179535580143522E-2</v>
      </c>
      <c r="G115">
        <f t="shared" si="13"/>
        <v>1.2064266484888398E-6</v>
      </c>
      <c r="H115" s="28">
        <f t="shared" si="14"/>
        <v>7.8149669846747285</v>
      </c>
      <c r="I115" s="57">
        <f t="shared" si="15"/>
        <v>1.0936240835998829E-2</v>
      </c>
    </row>
    <row r="116" spans="1:9" x14ac:dyDescent="0.2">
      <c r="A116" s="26">
        <v>303.40600000000001</v>
      </c>
      <c r="B116" s="56">
        <v>7.3517299999999999</v>
      </c>
      <c r="C116">
        <f t="shared" si="9"/>
        <v>3.5348883799306061E-11</v>
      </c>
      <c r="D116">
        <f t="shared" si="10"/>
        <v>5.766412167793832</v>
      </c>
      <c r="E116">
        <f t="shared" si="11"/>
        <v>2.310137291423108</v>
      </c>
      <c r="F116">
        <f t="shared" si="12"/>
        <v>9.3477368473673134E-2</v>
      </c>
      <c r="G116">
        <f t="shared" si="13"/>
        <v>3.8330378413017071E-6</v>
      </c>
      <c r="H116" s="28">
        <f t="shared" si="14"/>
        <v>8.1700306607638016</v>
      </c>
      <c r="I116" s="57">
        <f t="shared" si="15"/>
        <v>1.238929820137877E-2</v>
      </c>
    </row>
    <row r="117" spans="1:9" x14ac:dyDescent="0.2">
      <c r="A117" s="26">
        <v>305.90600000000001</v>
      </c>
      <c r="B117" s="56">
        <v>7.6566700000000001</v>
      </c>
      <c r="C117">
        <f t="shared" si="9"/>
        <v>1.7170316830884936E-11</v>
      </c>
      <c r="D117">
        <f t="shared" si="10"/>
        <v>6.0519291604345717</v>
      </c>
      <c r="E117">
        <f t="shared" si="11"/>
        <v>2.3579730879675145</v>
      </c>
      <c r="F117">
        <f t="shared" si="12"/>
        <v>9.6861833624510507E-2</v>
      </c>
      <c r="G117">
        <f t="shared" si="13"/>
        <v>1.1670209595401778E-5</v>
      </c>
      <c r="H117" s="28">
        <f t="shared" si="14"/>
        <v>8.5067757522533629</v>
      </c>
      <c r="I117" s="57">
        <f t="shared" si="15"/>
        <v>1.2327245654958734E-2</v>
      </c>
    </row>
    <row r="118" spans="1:9" x14ac:dyDescent="0.2">
      <c r="A118" s="26">
        <v>308.40600000000001</v>
      </c>
      <c r="B118" s="56">
        <v>8.0026100000000007</v>
      </c>
      <c r="C118">
        <f t="shared" si="9"/>
        <v>8.2574881058495255E-12</v>
      </c>
      <c r="D118">
        <f t="shared" si="10"/>
        <v>6.3161980533071098</v>
      </c>
      <c r="E118">
        <f t="shared" si="11"/>
        <v>2.4044158403512763</v>
      </c>
      <c r="F118">
        <f t="shared" si="12"/>
        <v>0.10033365175283125</v>
      </c>
      <c r="G118">
        <f t="shared" si="13"/>
        <v>3.4049251491094889E-5</v>
      </c>
      <c r="H118" s="28">
        <f t="shared" si="14"/>
        <v>8.8209815946709647</v>
      </c>
      <c r="I118" s="57">
        <f t="shared" si="15"/>
        <v>1.0457738758665194E-2</v>
      </c>
    </row>
    <row r="119" spans="1:9" x14ac:dyDescent="0.2">
      <c r="A119" s="26">
        <v>310.90600000000001</v>
      </c>
      <c r="B119" s="56">
        <v>8.3836399999999998</v>
      </c>
      <c r="C119">
        <f t="shared" si="9"/>
        <v>3.9317387096793735E-12</v>
      </c>
      <c r="D119">
        <f t="shared" si="10"/>
        <v>6.5552821965955319</v>
      </c>
      <c r="E119">
        <f t="shared" si="11"/>
        <v>2.4493452159709057</v>
      </c>
      <c r="F119">
        <f t="shared" si="12"/>
        <v>0.10389347602928724</v>
      </c>
      <c r="G119">
        <f t="shared" si="13"/>
        <v>9.5198443227858555E-5</v>
      </c>
      <c r="H119" s="28">
        <f t="shared" si="14"/>
        <v>9.1086160870428845</v>
      </c>
      <c r="I119" s="57">
        <f t="shared" si="15"/>
        <v>7.4779425007958046E-3</v>
      </c>
    </row>
    <row r="120" spans="1:9" x14ac:dyDescent="0.2">
      <c r="A120" s="26">
        <v>313.40600000000001</v>
      </c>
      <c r="B120" s="56">
        <v>8.7809799999999996</v>
      </c>
      <c r="C120">
        <f t="shared" si="9"/>
        <v>1.8534820461812406E-12</v>
      </c>
      <c r="D120">
        <f t="shared" si="10"/>
        <v>6.7655139553669592</v>
      </c>
      <c r="E120">
        <f t="shared" si="11"/>
        <v>2.4926431124416562</v>
      </c>
      <c r="F120">
        <f t="shared" si="12"/>
        <v>0.10754188872196725</v>
      </c>
      <c r="G120">
        <f t="shared" si="13"/>
        <v>2.5506183966049202E-4</v>
      </c>
      <c r="H120" s="28">
        <f t="shared" si="14"/>
        <v>9.3659540183720953</v>
      </c>
      <c r="I120" s="57">
        <f t="shared" si="15"/>
        <v>4.4379987815898426E-3</v>
      </c>
    </row>
    <row r="121" spans="1:9" x14ac:dyDescent="0.2">
      <c r="A121" s="26">
        <v>315.90600000000001</v>
      </c>
      <c r="B121" s="56">
        <v>9.1793600000000009</v>
      </c>
      <c r="C121">
        <f t="shared" si="9"/>
        <v>8.6508575850277558E-13</v>
      </c>
      <c r="D121">
        <f t="shared" si="10"/>
        <v>6.943588022239763</v>
      </c>
      <c r="E121">
        <f t="shared" si="11"/>
        <v>2.5341941713483838</v>
      </c>
      <c r="F121">
        <f t="shared" si="12"/>
        <v>0.11127939785026532</v>
      </c>
      <c r="G121">
        <f t="shared" si="13"/>
        <v>6.5486909150306693E-4</v>
      </c>
      <c r="H121" s="28">
        <f t="shared" si="14"/>
        <v>9.5897164605307808</v>
      </c>
      <c r="I121" s="57">
        <f t="shared" si="15"/>
        <v>1.9984705159545313E-3</v>
      </c>
    </row>
    <row r="122" spans="1:9" x14ac:dyDescent="0.2">
      <c r="A122" s="26">
        <v>318.40600000000001</v>
      </c>
      <c r="B122" s="56">
        <v>9.5529100000000007</v>
      </c>
      <c r="C122">
        <f t="shared" si="9"/>
        <v>3.9975783563818145E-13</v>
      </c>
      <c r="D122">
        <f t="shared" si="10"/>
        <v>7.0866477403797878</v>
      </c>
      <c r="E122">
        <f t="shared" si="11"/>
        <v>2.5738862876284503</v>
      </c>
      <c r="F122">
        <f t="shared" si="12"/>
        <v>0.1151064338530628</v>
      </c>
      <c r="G122">
        <f t="shared" si="13"/>
        <v>1.6112274880134714E-3</v>
      </c>
      <c r="H122" s="28">
        <f t="shared" si="14"/>
        <v>9.777251689349713</v>
      </c>
      <c r="I122" s="57">
        <f t="shared" si="15"/>
        <v>5.5150391459680731E-4</v>
      </c>
    </row>
    <row r="123" spans="1:9" x14ac:dyDescent="0.2">
      <c r="A123" s="26">
        <v>320.90600000000001</v>
      </c>
      <c r="B123" s="56">
        <v>9.8956199999999992</v>
      </c>
      <c r="C123">
        <f t="shared" si="9"/>
        <v>1.828950077988466E-13</v>
      </c>
      <c r="D123">
        <f t="shared" si="10"/>
        <v>7.1923612914434374</v>
      </c>
      <c r="E123">
        <f t="shared" si="11"/>
        <v>2.6116111114577811</v>
      </c>
      <c r="F123">
        <f t="shared" si="12"/>
        <v>0.11902334627885561</v>
      </c>
      <c r="G123">
        <f t="shared" si="13"/>
        <v>3.798853939511584E-3</v>
      </c>
      <c r="H123" s="28">
        <f t="shared" si="14"/>
        <v>9.9267946031197667</v>
      </c>
      <c r="I123" s="57">
        <f t="shared" si="15"/>
        <v>9.9246647883418275E-6</v>
      </c>
    </row>
    <row r="124" spans="1:9" x14ac:dyDescent="0.2">
      <c r="A124" s="26">
        <v>323.40600000000001</v>
      </c>
      <c r="B124" s="56">
        <v>10.19502</v>
      </c>
      <c r="C124">
        <f t="shared" si="9"/>
        <v>8.284642288616654E-14</v>
      </c>
      <c r="D124">
        <f t="shared" si="10"/>
        <v>7.2589849108629387</v>
      </c>
      <c r="E124">
        <f t="shared" si="11"/>
        <v>2.6472645395098806</v>
      </c>
      <c r="F124">
        <f t="shared" si="12"/>
        <v>0.12303040050567013</v>
      </c>
      <c r="G124">
        <f t="shared" si="13"/>
        <v>8.5830510047408947E-3</v>
      </c>
      <c r="H124" s="28">
        <f t="shared" si="14"/>
        <v>10.037862901883313</v>
      </c>
      <c r="I124" s="57">
        <f t="shared" si="15"/>
        <v>2.3762484023486885E-4</v>
      </c>
    </row>
    <row r="125" spans="1:9" x14ac:dyDescent="0.2">
      <c r="A125" s="26">
        <v>325.90600000000001</v>
      </c>
      <c r="B125" s="56">
        <v>10.46476</v>
      </c>
      <c r="C125">
        <f t="shared" si="9"/>
        <v>3.7154610683003315E-14</v>
      </c>
      <c r="D125">
        <f t="shared" si="10"/>
        <v>7.2854107361825253</v>
      </c>
      <c r="E125">
        <f t="shared" si="11"/>
        <v>2.6807471924812325</v>
      </c>
      <c r="F125">
        <f t="shared" si="12"/>
        <v>0.12712777449880741</v>
      </c>
      <c r="G125">
        <f t="shared" si="13"/>
        <v>1.85833563462398E-2</v>
      </c>
      <c r="H125" s="28">
        <f t="shared" si="14"/>
        <v>10.111869059508843</v>
      </c>
      <c r="I125" s="57">
        <f t="shared" si="15"/>
        <v>1.1371623520547739E-3</v>
      </c>
    </row>
    <row r="126" spans="1:9" x14ac:dyDescent="0.2">
      <c r="A126" s="26">
        <v>328.40600000000001</v>
      </c>
      <c r="B126" s="56">
        <v>10.72015</v>
      </c>
      <c r="C126">
        <f t="shared" si="9"/>
        <v>1.6497521854041564E-14</v>
      </c>
      <c r="D126">
        <f t="shared" si="10"/>
        <v>7.2711974538196706</v>
      </c>
      <c r="E126">
        <f t="shared" si="11"/>
        <v>2.7119648758253141</v>
      </c>
      <c r="F126">
        <f t="shared" si="12"/>
        <v>0.13131555561463723</v>
      </c>
      <c r="G126">
        <f t="shared" si="13"/>
        <v>3.8556711010469397E-2</v>
      </c>
      <c r="H126" s="28">
        <f t="shared" si="14"/>
        <v>10.153034596270109</v>
      </c>
      <c r="I126" s="57">
        <f t="shared" si="15"/>
        <v>2.7986021453505262E-3</v>
      </c>
    </row>
    <row r="127" spans="1:9" x14ac:dyDescent="0.2">
      <c r="A127" s="26">
        <v>330.90600000000001</v>
      </c>
      <c r="B127" s="56">
        <v>10.95059</v>
      </c>
      <c r="C127">
        <f t="shared" si="9"/>
        <v>7.2525670636226804E-15</v>
      </c>
      <c r="D127">
        <f t="shared" si="10"/>
        <v>7.2165825595616813</v>
      </c>
      <c r="E127">
        <f t="shared" si="11"/>
        <v>2.7408290207113182</v>
      </c>
      <c r="F127">
        <f t="shared" si="12"/>
        <v>0.13559373745882503</v>
      </c>
      <c r="G127">
        <f t="shared" si="13"/>
        <v>7.666006266138374E-2</v>
      </c>
      <c r="H127" s="28">
        <f t="shared" si="14"/>
        <v>10.169665380393216</v>
      </c>
      <c r="I127" s="57">
        <f t="shared" si="15"/>
        <v>5.0856116306984347E-3</v>
      </c>
    </row>
    <row r="128" spans="1:9" x14ac:dyDescent="0.2">
      <c r="A128" s="26">
        <v>333.40600000000001</v>
      </c>
      <c r="B128" s="56">
        <v>11.15911</v>
      </c>
      <c r="C128">
        <f t="shared" si="9"/>
        <v>3.156689299295145E-15</v>
      </c>
      <c r="D128">
        <f t="shared" si="10"/>
        <v>7.1224757568150512</v>
      </c>
      <c r="E128">
        <f t="shared" si="11"/>
        <v>2.7672571023223798</v>
      </c>
      <c r="F128">
        <f t="shared" si="12"/>
        <v>0.13996221680752155</v>
      </c>
      <c r="G128">
        <f t="shared" si="13"/>
        <v>0.1460601436763985</v>
      </c>
      <c r="H128" s="28">
        <f t="shared" si="14"/>
        <v>10.175755219621356</v>
      </c>
      <c r="I128" s="57">
        <f t="shared" si="15"/>
        <v>7.7653556221894335E-3</v>
      </c>
    </row>
    <row r="129" spans="1:9" x14ac:dyDescent="0.2">
      <c r="A129" s="26">
        <v>335.90600000000001</v>
      </c>
      <c r="B129" s="56">
        <v>11.351990000000001</v>
      </c>
      <c r="C129">
        <f t="shared" si="9"/>
        <v>1.3603133695960496E-15</v>
      </c>
      <c r="D129">
        <f t="shared" si="10"/>
        <v>6.9904337490466757</v>
      </c>
      <c r="E129">
        <f t="shared" si="11"/>
        <v>2.791173032730967</v>
      </c>
      <c r="F129">
        <f t="shared" si="12"/>
        <v>0.14442079060016871</v>
      </c>
      <c r="G129">
        <f t="shared" si="13"/>
        <v>0.26667827740284622</v>
      </c>
      <c r="H129" s="28">
        <f t="shared" si="14"/>
        <v>10.192705849780658</v>
      </c>
      <c r="I129" s="57">
        <f t="shared" si="15"/>
        <v>1.0428835008532767E-2</v>
      </c>
    </row>
    <row r="130" spans="1:9" x14ac:dyDescent="0.2">
      <c r="A130" s="26">
        <v>338.40600000000001</v>
      </c>
      <c r="B130" s="56">
        <v>11.54884</v>
      </c>
      <c r="C130">
        <f t="shared" si="9"/>
        <v>5.803809359801227E-16</v>
      </c>
      <c r="D130">
        <f t="shared" si="10"/>
        <v>6.8226174024941324</v>
      </c>
      <c r="E130">
        <f t="shared" si="11"/>
        <v>2.8125075257354673</v>
      </c>
      <c r="F130">
        <f t="shared" si="12"/>
        <v>0.1489691530126819</v>
      </c>
      <c r="G130">
        <f t="shared" si="13"/>
        <v>0.46659160737846644</v>
      </c>
      <c r="H130" s="28">
        <f t="shared" si="14"/>
        <v>10.25068568862075</v>
      </c>
      <c r="I130" s="57">
        <f t="shared" si="15"/>
        <v>1.2635019337186418E-2</v>
      </c>
    </row>
    <row r="131" spans="1:9" x14ac:dyDescent="0.2">
      <c r="A131" s="26">
        <v>340.90600000000001</v>
      </c>
      <c r="B131" s="56">
        <v>11.76599</v>
      </c>
      <c r="C131">
        <f t="shared" si="9"/>
        <v>2.4516267667179942E-16</v>
      </c>
      <c r="D131">
        <f t="shared" si="10"/>
        <v>6.6217329263564961</v>
      </c>
      <c r="E131">
        <f t="shared" si="11"/>
        <v>2.8311984312106531</v>
      </c>
      <c r="F131">
        <f t="shared" si="12"/>
        <v>0.15360689261985042</v>
      </c>
      <c r="G131">
        <f t="shared" si="13"/>
        <v>0.78231123722900353</v>
      </c>
      <c r="H131" s="28">
        <f t="shared" si="14"/>
        <v>10.388849487416003</v>
      </c>
      <c r="I131" s="57">
        <f t="shared" si="15"/>
        <v>1.3699337309321102E-2</v>
      </c>
    </row>
    <row r="132" spans="1:9" x14ac:dyDescent="0.2">
      <c r="A132" s="26">
        <v>343.40600000000001</v>
      </c>
      <c r="B132" s="56">
        <v>12.023199999999999</v>
      </c>
      <c r="C132">
        <f t="shared" ref="C132:C195" si="16">$O$4*EXP(-0.5*(A132-$P$4)^2/$Q$4^2)</f>
        <v>1.025327519228942E-16</v>
      </c>
      <c r="D132">
        <f t="shared" ref="D132:D195" si="17">$R$4*EXP(-0.5*(A132-$S$4)^2/$T$4^2)</f>
        <v>6.3909593075272593</v>
      </c>
      <c r="E132">
        <f t="shared" ref="E132:E195" si="18">$U$4*EXP(-0.5*(A132-$V$4)^2/$W$4^2)</f>
        <v>2.8471910367145332</v>
      </c>
      <c r="F132">
        <f t="shared" ref="F132:F195" si="19">$X$4*EXP(-0.5*(A132-$Y$4)^2/$Z$4^2)</f>
        <v>0.15833348965586042</v>
      </c>
      <c r="G132">
        <f t="shared" ref="G132:G195" si="20">$L$4*EXP(-0.5*(A132-$M$4)^2/$N$4^2)</f>
        <v>1.2569429844358455</v>
      </c>
      <c r="H132" s="28">
        <f t="shared" ref="H132:H195" si="21">SUM(C132:G132)</f>
        <v>10.653426818333497</v>
      </c>
      <c r="I132" s="57">
        <f t="shared" ref="I132:I195" si="22">(H132-B132)^2/B132^2</f>
        <v>1.2979476462811591E-2</v>
      </c>
    </row>
    <row r="133" spans="1:9" x14ac:dyDescent="0.2">
      <c r="A133" s="26">
        <v>345.90600000000001</v>
      </c>
      <c r="B133" s="56">
        <v>12.35261</v>
      </c>
      <c r="C133">
        <f t="shared" si="16"/>
        <v>4.2455886821993427E-17</v>
      </c>
      <c r="D133">
        <f t="shared" si="17"/>
        <v>6.1338647176103471</v>
      </c>
      <c r="E133">
        <f t="shared" si="18"/>
        <v>2.8604383343034567</v>
      </c>
      <c r="F133">
        <f t="shared" si="19"/>
        <v>0.16314831338188041</v>
      </c>
      <c r="G133">
        <f t="shared" si="20"/>
        <v>1.9352850963261143</v>
      </c>
      <c r="H133" s="28">
        <f t="shared" si="21"/>
        <v>11.092736461621797</v>
      </c>
      <c r="I133" s="57">
        <f t="shared" si="22"/>
        <v>1.0402469444477204E-2</v>
      </c>
    </row>
    <row r="134" spans="1:9" x14ac:dyDescent="0.2">
      <c r="A134" s="26">
        <v>348.40600000000001</v>
      </c>
      <c r="B134" s="56">
        <v>12.77814</v>
      </c>
      <c r="C134">
        <f t="shared" si="16"/>
        <v>1.7405249922330115E-17</v>
      </c>
      <c r="D134">
        <f t="shared" si="17"/>
        <v>5.8543149600803748</v>
      </c>
      <c r="E134">
        <f t="shared" si="18"/>
        <v>2.8709012507345819</v>
      </c>
      <c r="F134">
        <f t="shared" si="19"/>
        <v>0.16805061956966411</v>
      </c>
      <c r="G134">
        <f t="shared" si="20"/>
        <v>2.8554048309651061</v>
      </c>
      <c r="H134" s="28">
        <f t="shared" si="21"/>
        <v>11.748671661349727</v>
      </c>
      <c r="I134" s="57">
        <f t="shared" si="22"/>
        <v>6.4906875687283355E-3</v>
      </c>
    </row>
    <row r="135" spans="1:9" x14ac:dyDescent="0.2">
      <c r="A135" s="26">
        <v>350.90600000000001</v>
      </c>
      <c r="B135" s="56">
        <v>13.32737</v>
      </c>
      <c r="C135">
        <f t="shared" si="16"/>
        <v>7.0646337900330102E-18</v>
      </c>
      <c r="D135">
        <f t="shared" si="17"/>
        <v>5.5563772312687201</v>
      </c>
      <c r="E135">
        <f t="shared" si="18"/>
        <v>2.878548839478055</v>
      </c>
      <c r="F135">
        <f t="shared" si="19"/>
        <v>0.17303954811011274</v>
      </c>
      <c r="G135">
        <f t="shared" si="20"/>
        <v>4.0372327893941433</v>
      </c>
      <c r="H135" s="28">
        <f t="shared" si="21"/>
        <v>12.64519840825103</v>
      </c>
      <c r="I135" s="57">
        <f t="shared" si="22"/>
        <v>2.6199822533588108E-3</v>
      </c>
    </row>
    <row r="136" spans="1:9" x14ac:dyDescent="0.2">
      <c r="A136" s="26">
        <v>353.40600000000001</v>
      </c>
      <c r="B136" s="56">
        <v>14.00323</v>
      </c>
      <c r="C136">
        <f t="shared" si="16"/>
        <v>2.8390045489579047E-18</v>
      </c>
      <c r="D136">
        <f t="shared" si="17"/>
        <v>5.2442225249052177</v>
      </c>
      <c r="E136">
        <f t="shared" si="18"/>
        <v>2.883358433218342</v>
      </c>
      <c r="F136">
        <f t="shared" si="19"/>
        <v>0.17811412075570052</v>
      </c>
      <c r="G136">
        <f t="shared" si="20"/>
        <v>5.4700747074131177</v>
      </c>
      <c r="H136" s="28">
        <f t="shared" si="21"/>
        <v>13.775769786292379</v>
      </c>
      <c r="I136" s="57">
        <f t="shared" si="22"/>
        <v>2.638483858122449E-4</v>
      </c>
    </row>
    <row r="137" spans="1:9" x14ac:dyDescent="0.2">
      <c r="A137" s="26">
        <v>355.90600000000001</v>
      </c>
      <c r="B137" s="56">
        <v>14.79505</v>
      </c>
      <c r="C137">
        <f t="shared" si="16"/>
        <v>1.1295606802341515E-18</v>
      </c>
      <c r="D137">
        <f t="shared" si="17"/>
        <v>4.9220299190805044</v>
      </c>
      <c r="E137">
        <f t="shared" si="18"/>
        <v>2.8853157557929561</v>
      </c>
      <c r="F137">
        <f t="shared" si="19"/>
        <v>0.18327323900560477</v>
      </c>
      <c r="G137">
        <f t="shared" si="20"/>
        <v>7.1022521626465043</v>
      </c>
      <c r="H137" s="28">
        <f t="shared" si="21"/>
        <v>15.092871076525569</v>
      </c>
      <c r="I137" s="57">
        <f t="shared" si="22"/>
        <v>4.0520797464703087E-4</v>
      </c>
    </row>
    <row r="138" spans="1:9" x14ac:dyDescent="0.2">
      <c r="A138" s="26">
        <v>358.40600000000001</v>
      </c>
      <c r="B138" s="56">
        <v>15.717560000000001</v>
      </c>
      <c r="C138">
        <f t="shared" si="16"/>
        <v>4.4495909460971253E-19</v>
      </c>
      <c r="D138">
        <f t="shared" si="17"/>
        <v>4.5938957574248356</v>
      </c>
      <c r="E138">
        <f t="shared" si="18"/>
        <v>2.8844149927949312</v>
      </c>
      <c r="F138">
        <f t="shared" si="19"/>
        <v>0.18851568214228803</v>
      </c>
      <c r="G138">
        <f t="shared" si="20"/>
        <v>8.8367441626939787</v>
      </c>
      <c r="H138" s="28">
        <f t="shared" si="21"/>
        <v>16.503570595056033</v>
      </c>
      <c r="I138" s="57">
        <f t="shared" si="22"/>
        <v>2.5008436821103027E-3</v>
      </c>
    </row>
    <row r="139" spans="1:9" x14ac:dyDescent="0.2">
      <c r="A139" s="26">
        <v>360.90600000000001</v>
      </c>
      <c r="B139" s="56">
        <v>16.69894</v>
      </c>
      <c r="C139">
        <f t="shared" si="16"/>
        <v>1.7353922477909942E-19</v>
      </c>
      <c r="D139">
        <f t="shared" si="17"/>
        <v>4.2637503906114622</v>
      </c>
      <c r="E139">
        <f t="shared" si="18"/>
        <v>2.880658820350372</v>
      </c>
      <c r="F139">
        <f t="shared" si="19"/>
        <v>0.19384010542816363</v>
      </c>
      <c r="G139">
        <f t="shared" si="20"/>
        <v>10.536147447701362</v>
      </c>
      <c r="H139" s="28">
        <f t="shared" si="21"/>
        <v>17.874396764091358</v>
      </c>
      <c r="I139" s="57">
        <f t="shared" si="22"/>
        <v>4.9549070321967814E-3</v>
      </c>
    </row>
    <row r="140" spans="1:9" x14ac:dyDescent="0.2">
      <c r="A140" s="26">
        <v>363.40600000000001</v>
      </c>
      <c r="B140" s="56">
        <v>17.665089999999999</v>
      </c>
      <c r="C140">
        <f t="shared" si="16"/>
        <v>6.7010407970580261E-20</v>
      </c>
      <c r="D140">
        <f t="shared" si="17"/>
        <v>3.9352847030763156</v>
      </c>
      <c r="E140">
        <f t="shared" si="18"/>
        <v>2.8740583918717437</v>
      </c>
      <c r="F140">
        <f t="shared" si="19"/>
        <v>0.19924503847082642</v>
      </c>
      <c r="G140">
        <f t="shared" si="20"/>
        <v>12.038288907850923</v>
      </c>
      <c r="H140" s="28">
        <f t="shared" si="21"/>
        <v>19.046877041269809</v>
      </c>
      <c r="I140" s="57">
        <f t="shared" si="22"/>
        <v>6.1185782992837076E-3</v>
      </c>
    </row>
    <row r="141" spans="1:9" x14ac:dyDescent="0.2">
      <c r="A141" s="26">
        <v>365.90600000000001</v>
      </c>
      <c r="B141" s="56">
        <v>18.503910000000001</v>
      </c>
      <c r="C141">
        <f t="shared" si="16"/>
        <v>2.561851280217723E-20</v>
      </c>
      <c r="D141">
        <f t="shared" si="17"/>
        <v>3.6118881400351515</v>
      </c>
      <c r="E141">
        <f t="shared" si="18"/>
        <v>2.8646332828786769</v>
      </c>
      <c r="F141">
        <f t="shared" si="19"/>
        <v>0.20472888376515735</v>
      </c>
      <c r="G141">
        <f t="shared" si="20"/>
        <v>13.180778075609631</v>
      </c>
      <c r="H141" s="28">
        <f t="shared" si="21"/>
        <v>19.862028382288617</v>
      </c>
      <c r="I141" s="57">
        <f t="shared" si="22"/>
        <v>5.3870156855917546E-3</v>
      </c>
    </row>
    <row r="142" spans="1:9" x14ac:dyDescent="0.2">
      <c r="A142" s="26">
        <v>368.40600000000001</v>
      </c>
      <c r="B142" s="56">
        <v>19.089749999999999</v>
      </c>
      <c r="C142">
        <f t="shared" si="16"/>
        <v>9.6968931670414199E-21</v>
      </c>
      <c r="D142">
        <f t="shared" si="17"/>
        <v>3.2965994004392143</v>
      </c>
      <c r="E142">
        <f t="shared" si="18"/>
        <v>2.8524113942683331</v>
      </c>
      <c r="F142">
        <f t="shared" si="19"/>
        <v>0.21028991542040504</v>
      </c>
      <c r="G142">
        <f t="shared" si="20"/>
        <v>13.829634360995218</v>
      </c>
      <c r="H142" s="28">
        <f t="shared" si="21"/>
        <v>20.188935071123169</v>
      </c>
      <c r="I142" s="57">
        <f t="shared" si="22"/>
        <v>3.3154399077534162E-3</v>
      </c>
    </row>
    <row r="143" spans="1:9" x14ac:dyDescent="0.2">
      <c r="A143" s="26">
        <v>370.90600000000001</v>
      </c>
      <c r="B143" s="56">
        <v>19.328720000000001</v>
      </c>
      <c r="C143">
        <f t="shared" si="16"/>
        <v>3.6339450079366805E-21</v>
      </c>
      <c r="D143">
        <f t="shared" si="17"/>
        <v>2.9920704016021151</v>
      </c>
      <c r="E143">
        <f t="shared" si="18"/>
        <v>2.837428814704285</v>
      </c>
      <c r="F143">
        <f t="shared" si="19"/>
        <v>0.21592627808011505</v>
      </c>
      <c r="G143">
        <f t="shared" si="20"/>
        <v>13.905087056284096</v>
      </c>
      <c r="H143" s="28">
        <f t="shared" si="21"/>
        <v>19.950512550670609</v>
      </c>
      <c r="I143" s="57">
        <f t="shared" si="22"/>
        <v>1.0348677183205995E-3</v>
      </c>
    </row>
    <row r="144" spans="1:9" x14ac:dyDescent="0.2">
      <c r="A144" s="26">
        <v>373.40600000000001</v>
      </c>
      <c r="B144" s="56">
        <v>19.134499999999999</v>
      </c>
      <c r="C144">
        <f t="shared" si="16"/>
        <v>1.3483142812513949E-21</v>
      </c>
      <c r="D144">
        <f t="shared" si="17"/>
        <v>2.7005435784872245</v>
      </c>
      <c r="E144">
        <f t="shared" si="18"/>
        <v>2.8197296430737935</v>
      </c>
      <c r="F144">
        <f t="shared" si="19"/>
        <v>0.22163598604251719</v>
      </c>
      <c r="G144">
        <f t="shared" si="20"/>
        <v>13.397695112137919</v>
      </c>
      <c r="H144" s="28">
        <f t="shared" si="21"/>
        <v>19.139604319741455</v>
      </c>
      <c r="I144" s="57">
        <f t="shared" si="22"/>
        <v>7.1160912139553584E-8</v>
      </c>
    </row>
    <row r="145" spans="1:9" x14ac:dyDescent="0.2">
      <c r="A145" s="26">
        <v>375.90600000000001</v>
      </c>
      <c r="B145" s="56">
        <v>18.44877</v>
      </c>
      <c r="C145">
        <f t="shared" si="16"/>
        <v>4.953030039301519E-22</v>
      </c>
      <c r="D145">
        <f t="shared" si="17"/>
        <v>2.4238420796675246</v>
      </c>
      <c r="E145">
        <f t="shared" si="18"/>
        <v>2.7993657722358831</v>
      </c>
      <c r="F145">
        <f t="shared" si="19"/>
        <v>0.22741692258868823</v>
      </c>
      <c r="G145">
        <f t="shared" si="20"/>
        <v>12.370288623467447</v>
      </c>
      <c r="H145" s="28">
        <f t="shared" si="21"/>
        <v>17.820913397959544</v>
      </c>
      <c r="I145" s="57">
        <f t="shared" si="22"/>
        <v>1.1582067655319919E-3</v>
      </c>
    </row>
    <row r="146" spans="1:9" x14ac:dyDescent="0.2">
      <c r="A146" s="26">
        <v>378.40600000000001</v>
      </c>
      <c r="B146" s="56">
        <v>17.268470000000001</v>
      </c>
      <c r="C146">
        <f t="shared" si="16"/>
        <v>1.8014318333424189E-22</v>
      </c>
      <c r="D146">
        <f t="shared" si="17"/>
        <v>2.1633719831322114</v>
      </c>
      <c r="E146">
        <f t="shared" si="18"/>
        <v>2.7763966355443159</v>
      </c>
      <c r="F146">
        <f t="shared" si="19"/>
        <v>0.23326683952549115</v>
      </c>
      <c r="G146">
        <f t="shared" si="20"/>
        <v>10.945180776444174</v>
      </c>
      <c r="H146" s="28">
        <f t="shared" si="21"/>
        <v>16.118216234646191</v>
      </c>
      <c r="I146" s="57">
        <f t="shared" si="22"/>
        <v>4.4368996499633733E-3</v>
      </c>
    </row>
    <row r="147" spans="1:9" x14ac:dyDescent="0.2">
      <c r="A147" s="26">
        <v>380.90600000000001</v>
      </c>
      <c r="B147" s="56">
        <v>15.584569999999999</v>
      </c>
      <c r="C147">
        <f t="shared" si="16"/>
        <v>6.4868185157390052E-23</v>
      </c>
      <c r="D147">
        <f t="shared" si="17"/>
        <v>1.9201352937331608</v>
      </c>
      <c r="E147">
        <f t="shared" si="18"/>
        <v>2.7508889178781684</v>
      </c>
      <c r="F147">
        <f t="shared" si="19"/>
        <v>0.23918335694994186</v>
      </c>
      <c r="G147">
        <f t="shared" si="20"/>
        <v>9.2802443060563018</v>
      </c>
      <c r="H147" s="28">
        <f t="shared" si="21"/>
        <v>14.190451874617573</v>
      </c>
      <c r="I147" s="57">
        <f t="shared" si="22"/>
        <v>8.0022018010299199E-3</v>
      </c>
    </row>
    <row r="148" spans="1:9" x14ac:dyDescent="0.2">
      <c r="A148" s="26">
        <v>383.40600000000001</v>
      </c>
      <c r="B148" s="56">
        <v>13.580120000000001</v>
      </c>
      <c r="C148">
        <f t="shared" si="16"/>
        <v>2.3126648843211718E-23</v>
      </c>
      <c r="D148">
        <f t="shared" si="17"/>
        <v>1.694752209962969</v>
      </c>
      <c r="E148">
        <f t="shared" si="18"/>
        <v>2.7229162331461061</v>
      </c>
      <c r="F148">
        <f t="shared" si="19"/>
        <v>0.24516396324128045</v>
      </c>
      <c r="G148">
        <f t="shared" si="20"/>
        <v>7.5403107397546183</v>
      </c>
      <c r="H148" s="28">
        <f t="shared" si="21"/>
        <v>12.203143146104974</v>
      </c>
      <c r="I148" s="57">
        <f t="shared" si="22"/>
        <v>1.0281253442499558E-2</v>
      </c>
    </row>
    <row r="149" spans="1:9" x14ac:dyDescent="0.2">
      <c r="A149" s="26">
        <v>385.90600000000001</v>
      </c>
      <c r="B149" s="56">
        <v>11.3767</v>
      </c>
      <c r="C149">
        <f t="shared" si="16"/>
        <v>8.1632050984060498E-24</v>
      </c>
      <c r="D149">
        <f t="shared" si="17"/>
        <v>1.4874909652142729</v>
      </c>
      <c r="E149">
        <f t="shared" si="18"/>
        <v>2.6925587704466278</v>
      </c>
      <c r="F149">
        <f t="shared" si="19"/>
        <v>0.2512060152866204</v>
      </c>
      <c r="G149">
        <f t="shared" si="20"/>
        <v>5.8710048904043441</v>
      </c>
      <c r="H149" s="28">
        <f t="shared" si="21"/>
        <v>10.302260641351864</v>
      </c>
      <c r="I149" s="57">
        <f t="shared" si="22"/>
        <v>8.9193089171880954E-3</v>
      </c>
    </row>
    <row r="150" spans="1:9" x14ac:dyDescent="0.2">
      <c r="A150" s="26">
        <v>388.40600000000001</v>
      </c>
      <c r="B150" s="56">
        <v>9.2303499999999996</v>
      </c>
      <c r="C150">
        <f t="shared" si="16"/>
        <v>2.8528290876353892E-24</v>
      </c>
      <c r="D150">
        <f t="shared" si="17"/>
        <v>1.2983034567282739</v>
      </c>
      <c r="E150">
        <f t="shared" si="18"/>
        <v>2.6599029112637993</v>
      </c>
      <c r="F150">
        <f t="shared" si="19"/>
        <v>0.25730673894561767</v>
      </c>
      <c r="G150">
        <f t="shared" si="20"/>
        <v>4.3805536595528132</v>
      </c>
      <c r="H150" s="28">
        <f t="shared" si="21"/>
        <v>8.5960667664905035</v>
      </c>
      <c r="I150" s="57">
        <f t="shared" si="22"/>
        <v>4.7220450366149049E-3</v>
      </c>
    </row>
    <row r="151" spans="1:9" x14ac:dyDescent="0.2">
      <c r="A151" s="26">
        <v>390.90600000000001</v>
      </c>
      <c r="B151" s="56">
        <v>7.3663999999999996</v>
      </c>
      <c r="C151">
        <f t="shared" si="16"/>
        <v>9.8709248020638764E-25</v>
      </c>
      <c r="D151">
        <f t="shared" si="17"/>
        <v>1.1268648685028095</v>
      </c>
      <c r="E151">
        <f t="shared" si="18"/>
        <v>2.6250408202546232</v>
      </c>
      <c r="F151">
        <f t="shared" si="19"/>
        <v>0.26346322975914654</v>
      </c>
      <c r="G151">
        <f t="shared" si="20"/>
        <v>3.1321238827840623</v>
      </c>
      <c r="H151" s="28">
        <f t="shared" si="21"/>
        <v>7.1474928013006416</v>
      </c>
      <c r="I151" s="57">
        <f t="shared" si="22"/>
        <v>8.8309920068007329E-4</v>
      </c>
    </row>
    <row r="152" spans="1:9" x14ac:dyDescent="0.2">
      <c r="A152" s="26">
        <v>393.40600000000001</v>
      </c>
      <c r="B152" s="56">
        <v>5.8578799999999998</v>
      </c>
      <c r="C152">
        <f t="shared" si="16"/>
        <v>3.3814811948144771E-25</v>
      </c>
      <c r="D152">
        <f t="shared" si="17"/>
        <v>0.97261556309323949</v>
      </c>
      <c r="E152">
        <f t="shared" si="18"/>
        <v>2.5880700123389375</v>
      </c>
      <c r="F152">
        <f t="shared" si="19"/>
        <v>0.26967245390648598</v>
      </c>
      <c r="G152">
        <f t="shared" si="20"/>
        <v>2.1460617874228349</v>
      </c>
      <c r="H152" s="28">
        <f t="shared" si="21"/>
        <v>5.9764198167614975</v>
      </c>
      <c r="I152" s="57">
        <f t="shared" si="22"/>
        <v>4.0949401768164065E-4</v>
      </c>
    </row>
    <row r="153" spans="1:9" x14ac:dyDescent="0.2">
      <c r="A153" s="26">
        <v>395.90600000000001</v>
      </c>
      <c r="B153" s="56">
        <v>4.7071199999999997</v>
      </c>
      <c r="C153">
        <f t="shared" si="16"/>
        <v>1.1468936637320851E-25</v>
      </c>
      <c r="D153">
        <f t="shared" si="17"/>
        <v>0.83480364926472239</v>
      </c>
      <c r="E153">
        <f t="shared" si="18"/>
        <v>2.5490928989344188</v>
      </c>
      <c r="F153">
        <f t="shared" si="19"/>
        <v>0.27593124941501301</v>
      </c>
      <c r="G153">
        <f t="shared" si="20"/>
        <v>1.4090904651479779</v>
      </c>
      <c r="H153" s="28">
        <f t="shared" si="21"/>
        <v>5.0689182627621321</v>
      </c>
      <c r="I153" s="57">
        <f t="shared" si="22"/>
        <v>5.907754154711552E-3</v>
      </c>
    </row>
    <row r="154" spans="1:9" x14ac:dyDescent="0.2">
      <c r="A154" s="26">
        <v>398.40600000000001</v>
      </c>
      <c r="B154" s="56">
        <v>3.89879</v>
      </c>
      <c r="C154">
        <f t="shared" si="16"/>
        <v>3.8512913471997661E-26</v>
      </c>
      <c r="D154">
        <f t="shared" si="17"/>
        <v>0.71252681380697325</v>
      </c>
      <c r="E154">
        <f t="shared" si="18"/>
        <v>2.5082163162869469</v>
      </c>
      <c r="F154">
        <f t="shared" si="19"/>
        <v>0.28223632762587014</v>
      </c>
      <c r="G154">
        <f t="shared" si="20"/>
        <v>0.8866023840967876</v>
      </c>
      <c r="H154" s="28">
        <f t="shared" si="21"/>
        <v>4.389581841816578</v>
      </c>
      <c r="I154" s="57">
        <f t="shared" si="22"/>
        <v>1.5846559409629805E-2</v>
      </c>
    </row>
    <row r="155" spans="1:9" x14ac:dyDescent="0.2">
      <c r="A155" s="26">
        <v>400.90600000000001</v>
      </c>
      <c r="B155" s="56">
        <v>3.40029</v>
      </c>
      <c r="C155">
        <f t="shared" si="16"/>
        <v>1.2804323502600989E-26</v>
      </c>
      <c r="D155">
        <f t="shared" si="17"/>
        <v>0.60477222169206224</v>
      </c>
      <c r="E155">
        <f t="shared" si="18"/>
        <v>2.4655510389297124</v>
      </c>
      <c r="F155">
        <f t="shared" si="19"/>
        <v>0.28858427491851907</v>
      </c>
      <c r="G155">
        <f t="shared" si="20"/>
        <v>0.53457947166722186</v>
      </c>
      <c r="H155" s="28">
        <f t="shared" si="21"/>
        <v>3.8934870072075158</v>
      </c>
      <c r="I155" s="57">
        <f t="shared" si="22"/>
        <v>2.1038217887842686E-2</v>
      </c>
    </row>
    <row r="156" spans="1:9" x14ac:dyDescent="0.2">
      <c r="A156" s="26">
        <v>403.40600000000001</v>
      </c>
      <c r="B156" s="56">
        <v>3.1480700000000001</v>
      </c>
      <c r="C156">
        <f t="shared" si="16"/>
        <v>4.2147706389304622E-27</v>
      </c>
      <c r="D156">
        <f t="shared" si="17"/>
        <v>0.51045352449798853</v>
      </c>
      <c r="E156">
        <f t="shared" si="18"/>
        <v>2.4212112813625297</v>
      </c>
      <c r="F156">
        <f t="shared" si="19"/>
        <v>0.29497155469652092</v>
      </c>
      <c r="G156">
        <f t="shared" si="20"/>
        <v>0.30887945627959079</v>
      </c>
      <c r="H156" s="28">
        <f t="shared" si="21"/>
        <v>3.5355158168366301</v>
      </c>
      <c r="I156" s="57">
        <f t="shared" si="22"/>
        <v>1.5147228996690434E-2</v>
      </c>
    </row>
    <row r="157" spans="1:9" x14ac:dyDescent="0.2">
      <c r="A157" s="26">
        <v>405.90600000000001</v>
      </c>
      <c r="B157" s="56">
        <v>3.0413999999999999</v>
      </c>
      <c r="C157">
        <f t="shared" si="16"/>
        <v>1.3735937230975006E-27</v>
      </c>
      <c r="D157">
        <f t="shared" si="17"/>
        <v>0.42844425896473265</v>
      </c>
      <c r="E157">
        <f t="shared" si="18"/>
        <v>2.3753141910757343</v>
      </c>
      <c r="F157">
        <f t="shared" si="19"/>
        <v>0.30139450963628545</v>
      </c>
      <c r="G157">
        <f t="shared" si="20"/>
        <v>0.171024817181266</v>
      </c>
      <c r="H157" s="28">
        <f t="shared" si="21"/>
        <v>3.276177776858018</v>
      </c>
      <c r="I157" s="57">
        <f t="shared" si="22"/>
        <v>5.9589108571796853E-3</v>
      </c>
    </row>
    <row r="158" spans="1:9" x14ac:dyDescent="0.2">
      <c r="A158" s="26">
        <v>408.40600000000001</v>
      </c>
      <c r="B158" s="56">
        <v>2.9718499999999999</v>
      </c>
      <c r="C158">
        <f t="shared" si="16"/>
        <v>4.432101450658442E-28</v>
      </c>
      <c r="D158">
        <f t="shared" si="17"/>
        <v>0.35760715363470008</v>
      </c>
      <c r="E158">
        <f t="shared" si="18"/>
        <v>2.3279793360509293</v>
      </c>
      <c r="F158">
        <f t="shared" si="19"/>
        <v>0.30784936419992343</v>
      </c>
      <c r="G158">
        <f t="shared" si="20"/>
        <v>9.0744980074434614E-2</v>
      </c>
      <c r="H158" s="28">
        <f t="shared" si="21"/>
        <v>3.0841808339599877</v>
      </c>
      <c r="I158" s="57">
        <f t="shared" si="22"/>
        <v>1.4287103663083985E-3</v>
      </c>
    </row>
    <row r="159" spans="1:9" x14ac:dyDescent="0.2">
      <c r="A159" s="26">
        <v>410.90600000000001</v>
      </c>
      <c r="B159" s="56">
        <v>2.87507</v>
      </c>
      <c r="C159">
        <f t="shared" si="16"/>
        <v>1.4158854920671261E-28</v>
      </c>
      <c r="D159">
        <f t="shared" si="17"/>
        <v>0.296819081754223</v>
      </c>
      <c r="E159">
        <f t="shared" si="18"/>
        <v>2.2793281898539828</v>
      </c>
      <c r="F159">
        <f t="shared" si="19"/>
        <v>0.31433222741270112</v>
      </c>
      <c r="G159">
        <f t="shared" si="20"/>
        <v>4.6140197421600616E-2</v>
      </c>
      <c r="H159" s="28">
        <f t="shared" si="21"/>
        <v>2.9366196964425075</v>
      </c>
      <c r="I159" s="57">
        <f t="shared" si="22"/>
        <v>4.5830541090253162E-4</v>
      </c>
    </row>
    <row r="160" spans="1:9" x14ac:dyDescent="0.2">
      <c r="A160" s="26">
        <v>413.40600000000001</v>
      </c>
      <c r="B160" s="56">
        <v>2.7490299999999999</v>
      </c>
      <c r="C160">
        <f t="shared" si="16"/>
        <v>4.4783044434078549E-29</v>
      </c>
      <c r="D160">
        <f t="shared" si="17"/>
        <v>0.24499159529113676</v>
      </c>
      <c r="E160">
        <f t="shared" si="18"/>
        <v>2.2294836173947008</v>
      </c>
      <c r="F160">
        <f t="shared" si="19"/>
        <v>0.3208390959049553</v>
      </c>
      <c r="G160">
        <f t="shared" si="20"/>
        <v>2.2481726040956312E-2</v>
      </c>
      <c r="H160" s="28">
        <f t="shared" si="21"/>
        <v>2.817796034631749</v>
      </c>
      <c r="I160" s="57">
        <f t="shared" si="22"/>
        <v>6.2573292103888366E-4</v>
      </c>
    </row>
    <row r="161" spans="1:9" x14ac:dyDescent="0.2">
      <c r="A161" s="26">
        <v>415.90600000000001</v>
      </c>
      <c r="B161" s="56">
        <v>2.62263</v>
      </c>
      <c r="C161">
        <f t="shared" si="16"/>
        <v>1.4023813925374984E-29</v>
      </c>
      <c r="D161">
        <f t="shared" si="17"/>
        <v>0.20108714276165754</v>
      </c>
      <c r="E161">
        <f t="shared" si="18"/>
        <v>2.1785693643632831</v>
      </c>
      <c r="F161">
        <f t="shared" si="19"/>
        <v>0.32736585721766542</v>
      </c>
      <c r="G161">
        <f t="shared" si="20"/>
        <v>1.0497193869736292E-2</v>
      </c>
      <c r="H161" s="28">
        <f t="shared" si="21"/>
        <v>2.7175195582123424</v>
      </c>
      <c r="I161" s="57">
        <f t="shared" si="22"/>
        <v>1.3090697876683873E-3</v>
      </c>
    </row>
    <row r="162" spans="1:9" x14ac:dyDescent="0.2">
      <c r="A162" s="26">
        <v>418.40600000000001</v>
      </c>
      <c r="B162" s="56">
        <v>2.53111</v>
      </c>
      <c r="C162">
        <f t="shared" si="16"/>
        <v>4.3479617084483227E-30</v>
      </c>
      <c r="D162">
        <f t="shared" si="17"/>
        <v>0.16413120957527932</v>
      </c>
      <c r="E162">
        <f t="shared" si="18"/>
        <v>2.1267095532670557</v>
      </c>
      <c r="F162">
        <f t="shared" si="19"/>
        <v>0.33390829337021027</v>
      </c>
      <c r="G162">
        <f t="shared" si="20"/>
        <v>4.6968874025102077E-3</v>
      </c>
      <c r="H162" s="28">
        <f t="shared" si="21"/>
        <v>2.6294459436150555</v>
      </c>
      <c r="I162" s="57">
        <f t="shared" si="22"/>
        <v>1.5093937237186531E-3</v>
      </c>
    </row>
    <row r="163" spans="1:9" x14ac:dyDescent="0.2">
      <c r="A163" s="26">
        <v>420.90600000000001</v>
      </c>
      <c r="B163" s="56">
        <v>2.48699</v>
      </c>
      <c r="C163">
        <f t="shared" si="16"/>
        <v>1.3346651616901828E-30</v>
      </c>
      <c r="D163">
        <f t="shared" si="17"/>
        <v>0.13322072291894135</v>
      </c>
      <c r="E163">
        <f t="shared" si="18"/>
        <v>2.0740281888832559</v>
      </c>
      <c r="F163">
        <f t="shared" si="19"/>
        <v>0.34046208468815464</v>
      </c>
      <c r="G163">
        <f t="shared" si="20"/>
        <v>2.0139117882483006E-3</v>
      </c>
      <c r="H163" s="28">
        <f t="shared" si="21"/>
        <v>2.5497249082786002</v>
      </c>
      <c r="I163" s="57">
        <f t="shared" si="22"/>
        <v>6.3631250283454439E-4</v>
      </c>
    </row>
    <row r="164" spans="1:9" x14ac:dyDescent="0.2">
      <c r="A164" s="26">
        <v>423.40600000000001</v>
      </c>
      <c r="B164" s="56">
        <v>2.4748399999999999</v>
      </c>
      <c r="C164">
        <f t="shared" si="16"/>
        <v>4.0562618391864839E-31</v>
      </c>
      <c r="D164">
        <f t="shared" si="17"/>
        <v>0.10752913473145052</v>
      </c>
      <c r="E164">
        <f t="shared" si="18"/>
        <v>2.0206486758162487</v>
      </c>
      <c r="F164">
        <f t="shared" si="19"/>
        <v>0.34702281388822409</v>
      </c>
      <c r="G164">
        <f t="shared" si="20"/>
        <v>8.2749257008791382E-4</v>
      </c>
      <c r="H164" s="28">
        <f t="shared" si="21"/>
        <v>2.4760281170060114</v>
      </c>
      <c r="I164" s="57">
        <f t="shared" si="22"/>
        <v>2.3047518423336561E-7</v>
      </c>
    </row>
    <row r="165" spans="1:9" x14ac:dyDescent="0.2">
      <c r="A165" s="26">
        <v>425.90600000000001</v>
      </c>
      <c r="B165" s="56">
        <v>2.4689899999999998</v>
      </c>
      <c r="C165">
        <f t="shared" si="16"/>
        <v>1.2205250092669507E-31</v>
      </c>
      <c r="D165">
        <f t="shared" si="17"/>
        <v>8.6308638426937256E-2</v>
      </c>
      <c r="E165">
        <f t="shared" si="18"/>
        <v>1.9666933507020279</v>
      </c>
      <c r="F165">
        <f t="shared" si="19"/>
        <v>0.35358597041693107</v>
      </c>
      <c r="G165">
        <f t="shared" si="20"/>
        <v>3.2582254080895087E-4</v>
      </c>
      <c r="H165" s="28">
        <f t="shared" si="21"/>
        <v>2.406913782086705</v>
      </c>
      <c r="I165" s="57">
        <f t="shared" si="22"/>
        <v>6.3213790989240823E-4</v>
      </c>
    </row>
    <row r="166" spans="1:9" x14ac:dyDescent="0.2">
      <c r="A166" s="26">
        <v>428.40600000000001</v>
      </c>
      <c r="B166" s="56">
        <v>2.4518900000000001</v>
      </c>
      <c r="C166">
        <f t="shared" si="16"/>
        <v>3.6360883526943042E-32</v>
      </c>
      <c r="D166">
        <f t="shared" si="17"/>
        <v>6.8889991129239117E-2</v>
      </c>
      <c r="E166">
        <f t="shared" si="18"/>
        <v>1.9122830314408898</v>
      </c>
      <c r="F166">
        <f t="shared" si="19"/>
        <v>0.36014695503861555</v>
      </c>
      <c r="G166">
        <f t="shared" si="20"/>
        <v>1.2293951999173435E-4</v>
      </c>
      <c r="H166" s="28">
        <f t="shared" si="21"/>
        <v>2.3414429171287363</v>
      </c>
      <c r="I166" s="57">
        <f t="shared" si="22"/>
        <v>2.0291144086686474E-3</v>
      </c>
    </row>
    <row r="167" spans="1:9" x14ac:dyDescent="0.2">
      <c r="A167" s="26">
        <v>430.90600000000001</v>
      </c>
      <c r="B167" s="56">
        <v>2.4213499999999999</v>
      </c>
      <c r="C167">
        <f t="shared" si="16"/>
        <v>1.0724800343175926E-32</v>
      </c>
      <c r="D167">
        <f t="shared" si="17"/>
        <v>5.4680407372081311E-2</v>
      </c>
      <c r="E167">
        <f t="shared" si="18"/>
        <v>1.8575365856626229</v>
      </c>
      <c r="F167">
        <f t="shared" si="19"/>
        <v>0.36670108466796597</v>
      </c>
      <c r="G167">
        <f t="shared" si="20"/>
        <v>4.4452405177625169E-5</v>
      </c>
      <c r="H167" s="28">
        <f t="shared" si="21"/>
        <v>2.2789625301078478</v>
      </c>
      <c r="I167" s="57">
        <f t="shared" si="22"/>
        <v>3.4580272061793538E-3</v>
      </c>
    </row>
    <row r="168" spans="1:9" x14ac:dyDescent="0.2">
      <c r="A168" s="26">
        <v>433.40600000000001</v>
      </c>
      <c r="B168" s="56">
        <v>2.3770600000000002</v>
      </c>
      <c r="C168">
        <f t="shared" si="16"/>
        <v>3.1319227973287639E-33</v>
      </c>
      <c r="D168">
        <f t="shared" si="17"/>
        <v>4.3159966923935644E-2</v>
      </c>
      <c r="E168">
        <f t="shared" si="18"/>
        <v>1.802570520439303</v>
      </c>
      <c r="F168">
        <f t="shared" si="19"/>
        <v>0.37324359744138391</v>
      </c>
      <c r="G168">
        <f t="shared" si="20"/>
        <v>1.5402541207975251E-5</v>
      </c>
      <c r="H168" s="28">
        <f t="shared" si="21"/>
        <v>2.2189894873458305</v>
      </c>
      <c r="I168" s="57">
        <f t="shared" si="22"/>
        <v>4.4220274644559019E-3</v>
      </c>
    </row>
    <row r="169" spans="1:9" x14ac:dyDescent="0.2">
      <c r="A169" s="26">
        <v>435.90600000000001</v>
      </c>
      <c r="B169" s="56">
        <v>2.32097</v>
      </c>
      <c r="C169">
        <f t="shared" si="16"/>
        <v>9.0552391347449667E-34</v>
      </c>
      <c r="D169">
        <f t="shared" si="17"/>
        <v>3.3876943054986175E-2</v>
      </c>
      <c r="E169">
        <f t="shared" si="18"/>
        <v>1.7474985950608681</v>
      </c>
      <c r="F169">
        <f t="shared" si="19"/>
        <v>0.37976965802086082</v>
      </c>
      <c r="G169">
        <f t="shared" si="20"/>
        <v>5.1142606541228326E-6</v>
      </c>
      <c r="H169" s="28">
        <f t="shared" si="21"/>
        <v>2.1611503103973693</v>
      </c>
      <c r="I169" s="57">
        <f t="shared" si="22"/>
        <v>4.7415628524929837E-3</v>
      </c>
    </row>
    <row r="170" spans="1:9" x14ac:dyDescent="0.2">
      <c r="A170" s="26">
        <v>438.40600000000001</v>
      </c>
      <c r="B170" s="56">
        <v>2.2565499999999998</v>
      </c>
      <c r="C170">
        <f t="shared" si="16"/>
        <v>2.5921244188835347E-34</v>
      </c>
      <c r="D170">
        <f t="shared" si="17"/>
        <v>2.6442412395161045E-2</v>
      </c>
      <c r="E170">
        <f t="shared" si="18"/>
        <v>1.6924314584800673</v>
      </c>
      <c r="F170">
        <f t="shared" si="19"/>
        <v>0.3862743631233424</v>
      </c>
      <c r="G170">
        <f t="shared" si="20"/>
        <v>1.6272965428588491E-6</v>
      </c>
      <c r="H170" s="28">
        <f t="shared" si="21"/>
        <v>2.1051498612951134</v>
      </c>
      <c r="I170" s="57">
        <f t="shared" si="22"/>
        <v>4.5015556580437332E-3</v>
      </c>
    </row>
    <row r="171" spans="1:9" x14ac:dyDescent="0.2">
      <c r="A171" s="26">
        <v>440.90600000000001</v>
      </c>
      <c r="B171" s="56">
        <v>2.19251</v>
      </c>
      <c r="C171">
        <f t="shared" si="16"/>
        <v>7.346471641218196E-35</v>
      </c>
      <c r="D171">
        <f t="shared" si="17"/>
        <v>2.0524457344765202E-2</v>
      </c>
      <c r="E171">
        <f t="shared" si="18"/>
        <v>1.6374763128182539</v>
      </c>
      <c r="F171">
        <f t="shared" si="19"/>
        <v>0.39275274726787018</v>
      </c>
      <c r="G171">
        <f t="shared" si="20"/>
        <v>4.9618531754317068E-7</v>
      </c>
      <c r="H171" s="28">
        <f t="shared" si="21"/>
        <v>2.0507540136162068</v>
      </c>
      <c r="I171" s="57">
        <f t="shared" si="22"/>
        <v>4.1802249292092197E-3</v>
      </c>
    </row>
    <row r="172" spans="1:9" x14ac:dyDescent="0.2">
      <c r="A172" s="26">
        <v>443.40600000000001</v>
      </c>
      <c r="B172" s="56">
        <v>2.1333099999999998</v>
      </c>
      <c r="C172">
        <f t="shared" si="16"/>
        <v>2.0614310503111577E-35</v>
      </c>
      <c r="D172">
        <f t="shared" si="17"/>
        <v>1.584222006676789E-2</v>
      </c>
      <c r="E172">
        <f t="shared" si="18"/>
        <v>1.5827366041038595</v>
      </c>
      <c r="F172">
        <f t="shared" si="19"/>
        <v>0.3991997887321187</v>
      </c>
      <c r="G172">
        <f t="shared" si="20"/>
        <v>1.4498213149553589E-7</v>
      </c>
      <c r="H172" s="28">
        <f t="shared" si="21"/>
        <v>1.9977787578848776</v>
      </c>
      <c r="I172" s="57">
        <f t="shared" si="22"/>
        <v>4.0361834644535612E-3</v>
      </c>
    </row>
    <row r="173" spans="1:9" x14ac:dyDescent="0.2">
      <c r="A173" s="26">
        <v>445.90600000000001</v>
      </c>
      <c r="B173" s="56">
        <v>2.0735100000000002</v>
      </c>
      <c r="C173">
        <f t="shared" si="16"/>
        <v>5.7269826030372024E-36</v>
      </c>
      <c r="D173">
        <f t="shared" si="17"/>
        <v>1.2160016085247628E-2</v>
      </c>
      <c r="E173">
        <f t="shared" si="18"/>
        <v>1.5283117411933385</v>
      </c>
      <c r="F173">
        <f t="shared" si="19"/>
        <v>0.40561041570927803</v>
      </c>
      <c r="G173">
        <f t="shared" si="20"/>
        <v>4.0595548689752941E-8</v>
      </c>
      <c r="H173" s="28">
        <f t="shared" si="21"/>
        <v>1.9460822135834128</v>
      </c>
      <c r="I173" s="57">
        <f t="shared" si="22"/>
        <v>3.776730621014788E-3</v>
      </c>
    </row>
    <row r="174" spans="1:9" x14ac:dyDescent="0.2">
      <c r="A174" s="26">
        <v>448.40600000000001</v>
      </c>
      <c r="B174" s="56">
        <v>2.0112100000000002</v>
      </c>
      <c r="C174">
        <f t="shared" si="16"/>
        <v>1.5752517039556576E-36</v>
      </c>
      <c r="D174">
        <f t="shared" si="17"/>
        <v>9.2816674926893411E-3</v>
      </c>
      <c r="E174">
        <f t="shared" si="18"/>
        <v>1.4742968436019106</v>
      </c>
      <c r="F174">
        <f t="shared" si="19"/>
        <v>0.4119795126555868</v>
      </c>
      <c r="G174">
        <f t="shared" si="20"/>
        <v>1.089270432310252E-8</v>
      </c>
      <c r="H174" s="28">
        <f t="shared" si="21"/>
        <v>1.8955580346428911</v>
      </c>
      <c r="I174" s="57">
        <f t="shared" si="22"/>
        <v>3.3066725904923014E-3</v>
      </c>
    </row>
    <row r="175" spans="1:9" x14ac:dyDescent="0.2">
      <c r="A175" s="26">
        <v>450.90600000000001</v>
      </c>
      <c r="B175" s="56">
        <v>1.95252</v>
      </c>
      <c r="C175">
        <f t="shared" si="16"/>
        <v>4.2898400152649658E-37</v>
      </c>
      <c r="D175">
        <f t="shared" si="17"/>
        <v>7.0451721892274173E-3</v>
      </c>
      <c r="E175">
        <f t="shared" si="18"/>
        <v>1.4207825187505283</v>
      </c>
      <c r="F175">
        <f t="shared" si="19"/>
        <v>0.41830192681818723</v>
      </c>
      <c r="G175">
        <f t="shared" si="20"/>
        <v>2.8008276070630911E-9</v>
      </c>
      <c r="H175" s="28">
        <f t="shared" si="21"/>
        <v>1.8461296205587705</v>
      </c>
      <c r="I175" s="57">
        <f t="shared" si="22"/>
        <v>2.9690241718859697E-3</v>
      </c>
    </row>
    <row r="176" spans="1:9" x14ac:dyDescent="0.2">
      <c r="A176" s="26">
        <v>453.40600000000001</v>
      </c>
      <c r="B176" s="56">
        <v>1.89964</v>
      </c>
      <c r="C176">
        <f t="shared" si="16"/>
        <v>1.156642850083669E-37</v>
      </c>
      <c r="D176">
        <f t="shared" si="17"/>
        <v>5.3177873564745895E-3</v>
      </c>
      <c r="E176">
        <f t="shared" si="18"/>
        <v>1.3678546689180324</v>
      </c>
      <c r="F176">
        <f t="shared" si="19"/>
        <v>0.42457247493235756</v>
      </c>
      <c r="G176">
        <f t="shared" si="20"/>
        <v>6.9012920441325613E-10</v>
      </c>
      <c r="H176" s="28">
        <f t="shared" si="21"/>
        <v>1.7977449318969938</v>
      </c>
      <c r="I176" s="57">
        <f t="shared" si="22"/>
        <v>2.8771580285372931E-3</v>
      </c>
    </row>
    <row r="177" spans="1:9" x14ac:dyDescent="0.2">
      <c r="A177" s="26">
        <v>455.90600000000001</v>
      </c>
      <c r="B177" s="56">
        <v>1.84561</v>
      </c>
      <c r="C177">
        <f t="shared" si="16"/>
        <v>3.0876246739161659E-38</v>
      </c>
      <c r="D177">
        <f t="shared" si="17"/>
        <v>3.991572954508138E-3</v>
      </c>
      <c r="E177">
        <f t="shared" si="18"/>
        <v>1.3155943279752125</v>
      </c>
      <c r="F177">
        <f t="shared" si="19"/>
        <v>0.43078595007658943</v>
      </c>
      <c r="G177">
        <f t="shared" si="20"/>
        <v>1.6295504009836352E-10</v>
      </c>
      <c r="H177" s="28">
        <f t="shared" si="21"/>
        <v>1.750371851169265</v>
      </c>
      <c r="I177" s="57">
        <f t="shared" si="22"/>
        <v>2.6628212946195663E-3</v>
      </c>
    </row>
    <row r="178" spans="1:9" x14ac:dyDescent="0.2">
      <c r="A178" s="26">
        <v>458.40600000000001</v>
      </c>
      <c r="B178" s="56">
        <v>1.77841</v>
      </c>
      <c r="C178">
        <f t="shared" si="16"/>
        <v>8.1605000498439414E-39</v>
      </c>
      <c r="D178">
        <f t="shared" si="17"/>
        <v>2.9794144841846846E-3</v>
      </c>
      <c r="E178">
        <f t="shared" si="18"/>
        <v>1.2640775277721592</v>
      </c>
      <c r="F178">
        <f t="shared" si="19"/>
        <v>0.43693712867340373</v>
      </c>
      <c r="G178">
        <f t="shared" si="20"/>
        <v>3.6872157736725959E-11</v>
      </c>
      <c r="H178" s="28">
        <f t="shared" si="21"/>
        <v>1.7039940709666197</v>
      </c>
      <c r="I178" s="57">
        <f t="shared" si="22"/>
        <v>1.7509269708396559E-3</v>
      </c>
    </row>
    <row r="179" spans="1:9" x14ac:dyDescent="0.2">
      <c r="A179" s="26">
        <v>460.90600000000001</v>
      </c>
      <c r="B179" s="56">
        <v>1.6953499999999999</v>
      </c>
      <c r="C179">
        <f t="shared" si="16"/>
        <v>2.1353844921466436E-39</v>
      </c>
      <c r="D179">
        <f t="shared" si="17"/>
        <v>2.2115233404058276E-3</v>
      </c>
      <c r="E179">
        <f t="shared" si="18"/>
        <v>1.2133751938533968</v>
      </c>
      <c r="F179">
        <f t="shared" si="19"/>
        <v>0.44302077762325814</v>
      </c>
      <c r="G179">
        <f t="shared" si="20"/>
        <v>7.9950774016685025E-12</v>
      </c>
      <c r="H179" s="28">
        <f t="shared" si="21"/>
        <v>1.658607494825056</v>
      </c>
      <c r="I179" s="57">
        <f t="shared" si="22"/>
        <v>4.6969808206277319E-4</v>
      </c>
    </row>
    <row r="180" spans="1:9" x14ac:dyDescent="0.2">
      <c r="A180" s="26">
        <v>463.40600000000001</v>
      </c>
      <c r="B180" s="56">
        <v>1.6110100000000001</v>
      </c>
      <c r="C180">
        <f t="shared" si="16"/>
        <v>5.532258194338353E-40</v>
      </c>
      <c r="D180">
        <f t="shared" si="17"/>
        <v>1.6323973421268365E-3</v>
      </c>
      <c r="E180">
        <f t="shared" si="18"/>
        <v>1.1635530699882508</v>
      </c>
      <c r="F180">
        <f t="shared" si="19"/>
        <v>0.44903166155838076</v>
      </c>
      <c r="G180">
        <f t="shared" si="20"/>
        <v>1.6612697465690862E-12</v>
      </c>
      <c r="H180" s="28">
        <f t="shared" si="21"/>
        <v>1.6142171288904197</v>
      </c>
      <c r="I180" s="57">
        <f t="shared" si="22"/>
        <v>3.9631120882143121E-6</v>
      </c>
    </row>
    <row r="181" spans="1:9" x14ac:dyDescent="0.2">
      <c r="A181" s="26">
        <v>465.90600000000001</v>
      </c>
      <c r="B181" s="56">
        <v>1.5395300000000001</v>
      </c>
      <c r="C181">
        <f t="shared" si="16"/>
        <v>1.4190439313847985E-40</v>
      </c>
      <c r="D181">
        <f t="shared" si="17"/>
        <v>1.1982128695071171E-3</v>
      </c>
      <c r="E181">
        <f t="shared" si="18"/>
        <v>1.1146716708280011</v>
      </c>
      <c r="F181">
        <f t="shared" si="19"/>
        <v>0.45496455020288018</v>
      </c>
      <c r="G181">
        <f t="shared" si="20"/>
        <v>3.3078895786298387E-13</v>
      </c>
      <c r="H181" s="28">
        <f t="shared" si="21"/>
        <v>1.5708344339007194</v>
      </c>
      <c r="I181" s="57">
        <f t="shared" si="22"/>
        <v>4.1346180545638925E-4</v>
      </c>
    </row>
    <row r="182" spans="1:9" x14ac:dyDescent="0.2">
      <c r="A182" s="26">
        <v>468.40600000000001</v>
      </c>
      <c r="B182" s="56">
        <v>1.4837199999999999</v>
      </c>
      <c r="C182">
        <f t="shared" si="16"/>
        <v>3.6037635177224056E-41</v>
      </c>
      <c r="D182">
        <f t="shared" si="17"/>
        <v>8.7461280184610176E-4</v>
      </c>
      <c r="E182">
        <f t="shared" si="18"/>
        <v>1.0667862618376707</v>
      </c>
      <c r="F182">
        <f t="shared" si="19"/>
        <v>0.46081422582502446</v>
      </c>
      <c r="G182">
        <f t="shared" si="20"/>
        <v>6.3118288703144888E-14</v>
      </c>
      <c r="H182" s="28">
        <f t="shared" si="21"/>
        <v>1.5284751004646044</v>
      </c>
      <c r="I182" s="57">
        <f t="shared" si="22"/>
        <v>9.0987382384486815E-4</v>
      </c>
    </row>
    <row r="183" spans="1:9" x14ac:dyDescent="0.2">
      <c r="A183" s="26">
        <v>470.90600000000001</v>
      </c>
      <c r="B183" s="56">
        <v>1.43828</v>
      </c>
      <c r="C183">
        <f t="shared" si="16"/>
        <v>9.0611594297194484E-42</v>
      </c>
      <c r="D183">
        <f t="shared" si="17"/>
        <v>6.3485044609048406E-4</v>
      </c>
      <c r="E183">
        <f t="shared" si="18"/>
        <v>1.0199468654997967</v>
      </c>
      <c r="F183">
        <f t="shared" si="19"/>
        <v>0.46657549076716204</v>
      </c>
      <c r="G183">
        <f t="shared" si="20"/>
        <v>1.1541248477195973E-14</v>
      </c>
      <c r="H183" s="28">
        <f t="shared" si="21"/>
        <v>1.4871572067130607</v>
      </c>
      <c r="I183" s="57">
        <f t="shared" si="22"/>
        <v>1.1548507853061331E-3</v>
      </c>
    </row>
    <row r="184" spans="1:9" x14ac:dyDescent="0.2">
      <c r="A184" s="26">
        <v>473.40600000000001</v>
      </c>
      <c r="B184" s="56">
        <v>1.3977299999999999</v>
      </c>
      <c r="C184">
        <f t="shared" si="16"/>
        <v>2.2556842277990252E-42</v>
      </c>
      <c r="D184">
        <f t="shared" si="17"/>
        <v>4.5824821026155477E-4</v>
      </c>
      <c r="E184">
        <f t="shared" si="18"/>
        <v>0.97419829265095603</v>
      </c>
      <c r="F184">
        <f t="shared" si="19"/>
        <v>0.4722431750383721</v>
      </c>
      <c r="G184">
        <f t="shared" si="20"/>
        <v>2.0222913816219246E-15</v>
      </c>
      <c r="H184" s="28">
        <f t="shared" si="21"/>
        <v>1.4468997158995915</v>
      </c>
      <c r="I184" s="57">
        <f t="shared" si="22"/>
        <v>1.2375103063197268E-3</v>
      </c>
    </row>
    <row r="185" spans="1:9" x14ac:dyDescent="0.2">
      <c r="A185" s="26">
        <v>475.90600000000001</v>
      </c>
      <c r="B185" s="56">
        <v>1.35897</v>
      </c>
      <c r="C185">
        <f t="shared" si="16"/>
        <v>5.5595530365182814E-43</v>
      </c>
      <c r="D185">
        <f t="shared" si="17"/>
        <v>3.2893029533656749E-4</v>
      </c>
      <c r="E185">
        <f t="shared" si="18"/>
        <v>0.92958019768981082</v>
      </c>
      <c r="F185">
        <f t="shared" si="19"/>
        <v>0.47781214395457827</v>
      </c>
      <c r="G185">
        <f t="shared" si="20"/>
        <v>3.3956899934068682E-16</v>
      </c>
      <c r="H185" s="28">
        <f t="shared" si="21"/>
        <v>1.4077212719397261</v>
      </c>
      <c r="I185" s="57">
        <f t="shared" si="22"/>
        <v>1.286921815854815E-3</v>
      </c>
    </row>
    <row r="186" spans="1:9" x14ac:dyDescent="0.2">
      <c r="A186" s="26">
        <v>478.40600000000001</v>
      </c>
      <c r="B186" s="56">
        <v>1.3191999999999999</v>
      </c>
      <c r="C186">
        <f t="shared" si="16"/>
        <v>1.3566521145131313E-43</v>
      </c>
      <c r="D186">
        <f t="shared" si="17"/>
        <v>2.3479060865702476E-4</v>
      </c>
      <c r="E186">
        <f t="shared" si="18"/>
        <v>0.88612715628844252</v>
      </c>
      <c r="F186">
        <f t="shared" si="19"/>
        <v>0.48327730581055522</v>
      </c>
      <c r="G186">
        <f t="shared" si="20"/>
        <v>5.4639372448750635E-17</v>
      </c>
      <c r="H186" s="28">
        <f t="shared" si="21"/>
        <v>1.3696392527076549</v>
      </c>
      <c r="I186" s="57">
        <f t="shared" si="22"/>
        <v>1.4618943979928956E-3</v>
      </c>
    </row>
    <row r="187" spans="1:9" x14ac:dyDescent="0.2">
      <c r="A187" s="26">
        <v>480.90600000000001</v>
      </c>
      <c r="B187" s="56">
        <v>1.27837</v>
      </c>
      <c r="C187">
        <f t="shared" si="16"/>
        <v>3.2776619402099586E-44</v>
      </c>
      <c r="D187">
        <f t="shared" si="17"/>
        <v>1.666599769843066E-4</v>
      </c>
      <c r="E187">
        <f t="shared" si="18"/>
        <v>0.84386876414702572</v>
      </c>
      <c r="F187">
        <f t="shared" si="19"/>
        <v>0.4886336195679814</v>
      </c>
      <c r="G187">
        <f t="shared" si="20"/>
        <v>8.4251324016503169E-18</v>
      </c>
      <c r="H187" s="28">
        <f t="shared" si="21"/>
        <v>1.3326690436919915</v>
      </c>
      <c r="I187" s="57">
        <f t="shared" si="22"/>
        <v>1.8041440947956023E-3</v>
      </c>
    </row>
    <row r="188" spans="1:9" x14ac:dyDescent="0.2">
      <c r="A188" s="26">
        <v>483.40600000000001</v>
      </c>
      <c r="B188" s="56">
        <v>1.23777</v>
      </c>
      <c r="C188">
        <f t="shared" si="16"/>
        <v>7.8401949903784914E-45</v>
      </c>
      <c r="D188">
        <f t="shared" si="17"/>
        <v>1.1764017517323412E-4</v>
      </c>
      <c r="E188">
        <f t="shared" si="18"/>
        <v>0.8028297552555782</v>
      </c>
      <c r="F188">
        <f t="shared" si="19"/>
        <v>0.49387610254346531</v>
      </c>
      <c r="G188">
        <f t="shared" si="20"/>
        <v>1.2449191011439296E-18</v>
      </c>
      <c r="H188" s="28">
        <f t="shared" si="21"/>
        <v>1.2968234979742168</v>
      </c>
      <c r="I188" s="57">
        <f t="shared" si="22"/>
        <v>2.2762048823705954E-3</v>
      </c>
    </row>
    <row r="189" spans="1:9" x14ac:dyDescent="0.2">
      <c r="A189" s="26">
        <v>485.90600000000001</v>
      </c>
      <c r="B189" s="56">
        <v>1.1979299999999999</v>
      </c>
      <c r="C189">
        <f t="shared" si="16"/>
        <v>1.8567635993665608E-45</v>
      </c>
      <c r="D189">
        <f t="shared" si="17"/>
        <v>8.2575983833466058E-5</v>
      </c>
      <c r="E189">
        <f t="shared" si="18"/>
        <v>0.76303013806560338</v>
      </c>
      <c r="F189">
        <f t="shared" si="19"/>
        <v>0.49899983808028542</v>
      </c>
      <c r="G189">
        <f t="shared" si="20"/>
        <v>1.7627831496288111E-19</v>
      </c>
      <c r="H189" s="28">
        <f t="shared" si="21"/>
        <v>1.2621125521297223</v>
      </c>
      <c r="I189" s="57">
        <f t="shared" si="22"/>
        <v>2.8705894347274895E-3</v>
      </c>
    </row>
    <row r="190" spans="1:9" x14ac:dyDescent="0.2">
      <c r="A190" s="26">
        <v>488.40600000000001</v>
      </c>
      <c r="B190" s="56">
        <v>1.16089</v>
      </c>
      <c r="C190">
        <f t="shared" si="16"/>
        <v>4.3536489421575234E-46</v>
      </c>
      <c r="D190">
        <f t="shared" si="17"/>
        <v>5.7640216056431308E-5</v>
      </c>
      <c r="E190">
        <f t="shared" si="18"/>
        <v>0.72448534792867614</v>
      </c>
      <c r="F190">
        <f t="shared" si="19"/>
        <v>0.50399998318743944</v>
      </c>
      <c r="G190">
        <f t="shared" si="20"/>
        <v>2.39193852917999E-20</v>
      </c>
      <c r="H190" s="28">
        <f t="shared" si="21"/>
        <v>1.2285429713321721</v>
      </c>
      <c r="I190" s="57">
        <f t="shared" si="22"/>
        <v>3.3961871230530588E-3</v>
      </c>
    </row>
    <row r="191" spans="1:9" x14ac:dyDescent="0.2">
      <c r="A191" s="26">
        <v>490.90600000000001</v>
      </c>
      <c r="B191" s="56">
        <v>1.12862</v>
      </c>
      <c r="C191">
        <f t="shared" si="16"/>
        <v>1.0106883122961376E-46</v>
      </c>
      <c r="D191">
        <f t="shared" si="17"/>
        <v>4.0010243321319485E-5</v>
      </c>
      <c r="E191">
        <f t="shared" si="18"/>
        <v>0.68720641412817129</v>
      </c>
      <c r="F191">
        <f t="shared" si="19"/>
        <v>0.50887177612950352</v>
      </c>
      <c r="G191">
        <f t="shared" si="20"/>
        <v>3.1102442974810344E-21</v>
      </c>
      <c r="H191" s="28">
        <f t="shared" si="21"/>
        <v>1.196118200500996</v>
      </c>
      <c r="I191" s="57">
        <f t="shared" si="22"/>
        <v>3.576752631696053E-3</v>
      </c>
    </row>
    <row r="192" spans="1:9" x14ac:dyDescent="0.2">
      <c r="A192" s="26">
        <v>493.40600000000001</v>
      </c>
      <c r="B192" s="56">
        <v>1.1012900000000001</v>
      </c>
      <c r="C192">
        <f t="shared" si="16"/>
        <v>2.3229941924135612E-47</v>
      </c>
      <c r="D192">
        <f t="shared" si="17"/>
        <v>2.7617892459927557E-5</v>
      </c>
      <c r="E192">
        <f t="shared" si="18"/>
        <v>0.65120013981387426</v>
      </c>
      <c r="F192">
        <f t="shared" si="19"/>
        <v>0.51361054395074479</v>
      </c>
      <c r="G192">
        <f t="shared" si="20"/>
        <v>3.8755411681871575E-22</v>
      </c>
      <c r="H192" s="28">
        <f t="shared" si="21"/>
        <v>1.1648383016570789</v>
      </c>
      <c r="I192" s="57">
        <f t="shared" si="22"/>
        <v>3.3296953942348268E-3</v>
      </c>
    </row>
    <row r="193" spans="1:9" x14ac:dyDescent="0.2">
      <c r="A193" s="26">
        <v>495.90600000000001</v>
      </c>
      <c r="B193" s="56">
        <v>1.07762</v>
      </c>
      <c r="C193">
        <f t="shared" si="16"/>
        <v>5.2862299176239437E-48</v>
      </c>
      <c r="D193">
        <f t="shared" si="17"/>
        <v>1.8957611763607933E-5</v>
      </c>
      <c r="E193">
        <f t="shared" si="18"/>
        <v>0.61646929314662835</v>
      </c>
      <c r="F193">
        <f t="shared" si="19"/>
        <v>0.51821170991692944</v>
      </c>
      <c r="G193">
        <f t="shared" si="20"/>
        <v>4.6276826687020944E-23</v>
      </c>
      <c r="H193" s="28">
        <f t="shared" si="21"/>
        <v>1.1346999606753214</v>
      </c>
      <c r="I193" s="57">
        <f t="shared" si="22"/>
        <v>2.8056664853798332E-3</v>
      </c>
    </row>
    <row r="194" spans="1:9" x14ac:dyDescent="0.2">
      <c r="A194" s="26">
        <v>498.40600000000001</v>
      </c>
      <c r="B194" s="56">
        <v>1.0563499999999999</v>
      </c>
      <c r="C194">
        <f t="shared" si="16"/>
        <v>1.1909979561182768E-48</v>
      </c>
      <c r="D194">
        <f t="shared" si="17"/>
        <v>1.2940482358070813E-5</v>
      </c>
      <c r="E194">
        <f t="shared" si="18"/>
        <v>0.58301280797078503</v>
      </c>
      <c r="F194">
        <f t="shared" si="19"/>
        <v>0.52267080085830286</v>
      </c>
      <c r="G194">
        <f t="shared" si="20"/>
        <v>5.2952705076430818E-24</v>
      </c>
      <c r="H194" s="28">
        <f t="shared" si="21"/>
        <v>1.1056965493114461</v>
      </c>
      <c r="I194" s="57">
        <f t="shared" si="22"/>
        <v>2.1822168479283615E-3</v>
      </c>
    </row>
    <row r="195" spans="1:9" x14ac:dyDescent="0.2">
      <c r="A195" s="26">
        <v>500.90600000000001</v>
      </c>
      <c r="B195" s="56">
        <v>1.03776</v>
      </c>
      <c r="C195">
        <f t="shared" si="16"/>
        <v>2.6567031322137245E-49</v>
      </c>
      <c r="D195">
        <f t="shared" si="17"/>
        <v>8.7839742536571296E-6</v>
      </c>
      <c r="E195">
        <f t="shared" si="18"/>
        <v>0.55082599235523655</v>
      </c>
      <c r="F195">
        <f t="shared" si="19"/>
        <v>0.52698345439730998</v>
      </c>
      <c r="G195">
        <f t="shared" si="20"/>
        <v>5.8063885579013583E-25</v>
      </c>
      <c r="H195" s="28">
        <f t="shared" si="21"/>
        <v>1.0778182307268001</v>
      </c>
      <c r="I195" s="57">
        <f t="shared" si="22"/>
        <v>1.4900116818667578E-3</v>
      </c>
    </row>
    <row r="196" spans="1:9" x14ac:dyDescent="0.2">
      <c r="A196" s="26">
        <v>503.40600000000001</v>
      </c>
      <c r="B196" s="56">
        <v>1.02224</v>
      </c>
      <c r="C196">
        <f t="shared" ref="C196:C259" si="23">$O$4*EXP(-0.5*(A196-$P$4)^2/$Q$4^2)</f>
        <v>5.867351181881884E-50</v>
      </c>
      <c r="D196">
        <f t="shared" ref="D196:D259" si="24">$R$4*EXP(-0.5*(A196-$S$4)^2/$T$4^2)</f>
        <v>5.9293268676663238E-6</v>
      </c>
      <c r="E196">
        <f t="shared" ref="E196:E259" si="25">$U$4*EXP(-0.5*(A196-$V$4)^2/$W$4^2)</f>
        <v>0.51990074337843506</v>
      </c>
      <c r="F196">
        <f t="shared" ref="F196:F259" si="26">$X$4*EXP(-0.5*(A196-$Y$4)^2/$Z$4^2)</f>
        <v>0.53114542604475468</v>
      </c>
      <c r="G196">
        <f t="shared" ref="G196:G259" si="27">$L$4*EXP(-0.5*(A196-$M$4)^2/$N$4^2)</f>
        <v>6.1012300875034784E-26</v>
      </c>
      <c r="H196" s="28">
        <f t="shared" ref="H196:H259" si="28">SUM(C196:G196)</f>
        <v>1.0510520987500573</v>
      </c>
      <c r="I196" s="57">
        <f t="shared" ref="I196:I259" si="29">(H196-B196)^2/B196^2</f>
        <v>7.9440880228233163E-4</v>
      </c>
    </row>
    <row r="197" spans="1:9" x14ac:dyDescent="0.2">
      <c r="A197" s="26">
        <v>505.90600000000001</v>
      </c>
      <c r="B197" s="56">
        <v>1.0044</v>
      </c>
      <c r="C197">
        <f t="shared" si="23"/>
        <v>1.2829454239560301E-50</v>
      </c>
      <c r="D197">
        <f t="shared" si="24"/>
        <v>3.9800953819690153E-6</v>
      </c>
      <c r="E197">
        <f t="shared" si="25"/>
        <v>0.49022576657806516</v>
      </c>
      <c r="F197">
        <f t="shared" si="26"/>
        <v>0.53515259614827915</v>
      </c>
      <c r="G197">
        <f t="shared" si="27"/>
        <v>6.1435878882668663E-27</v>
      </c>
      <c r="H197" s="28">
        <f t="shared" si="28"/>
        <v>1.0253823428217264</v>
      </c>
      <c r="I197" s="57">
        <f t="shared" si="29"/>
        <v>4.3640985467254835E-4</v>
      </c>
    </row>
    <row r="198" spans="1:9" x14ac:dyDescent="0.2">
      <c r="A198" s="26">
        <v>508.40600000000001</v>
      </c>
      <c r="B198" s="56">
        <v>0.97709000000000001</v>
      </c>
      <c r="C198">
        <f t="shared" si="23"/>
        <v>2.7774185047019389E-51</v>
      </c>
      <c r="D198">
        <f t="shared" si="24"/>
        <v>2.6567783074235227E-6</v>
      </c>
      <c r="E198">
        <f t="shared" si="25"/>
        <v>0.46178679854103349</v>
      </c>
      <c r="F198">
        <f t="shared" si="26"/>
        <v>0.53900097667727409</v>
      </c>
      <c r="G198">
        <f t="shared" si="27"/>
        <v>5.928162664285695E-28</v>
      </c>
      <c r="H198" s="28">
        <f t="shared" si="28"/>
        <v>1.000790431996615</v>
      </c>
      <c r="I198" s="57">
        <f t="shared" si="29"/>
        <v>5.8836033584290374E-4</v>
      </c>
    </row>
    <row r="199" spans="1:9" x14ac:dyDescent="0.2">
      <c r="A199" s="26">
        <v>510.90600000000001</v>
      </c>
      <c r="B199" s="56">
        <v>0.94</v>
      </c>
      <c r="C199">
        <f t="shared" si="23"/>
        <v>5.953077151594735E-52</v>
      </c>
      <c r="D199">
        <f t="shared" si="24"/>
        <v>1.7635626903814769E-6</v>
      </c>
      <c r="E199">
        <f t="shared" si="25"/>
        <v>0.43456683117310385</v>
      </c>
      <c r="F199">
        <f t="shared" si="26"/>
        <v>0.54268671782860101</v>
      </c>
      <c r="G199">
        <f t="shared" si="27"/>
        <v>5.4816526448319657E-29</v>
      </c>
      <c r="H199" s="28">
        <f t="shared" si="28"/>
        <v>0.97725531256439524</v>
      </c>
      <c r="I199" s="57">
        <f t="shared" si="29"/>
        <v>1.5707993597451223E-3</v>
      </c>
    </row>
    <row r="200" spans="1:9" x14ac:dyDescent="0.2">
      <c r="A200" s="26">
        <v>513.40599999999995</v>
      </c>
      <c r="B200" s="56">
        <v>0.90810999999999997</v>
      </c>
      <c r="C200">
        <f t="shared" si="23"/>
        <v>1.2633065301248944E-52</v>
      </c>
      <c r="D200">
        <f t="shared" si="24"/>
        <v>1.1641266656503151E-6</v>
      </c>
      <c r="E200">
        <f t="shared" si="25"/>
        <v>0.40854633625885811</v>
      </c>
      <c r="F200">
        <f t="shared" si="26"/>
        <v>0.54620611443783296</v>
      </c>
      <c r="G200">
        <f t="shared" si="27"/>
        <v>4.8573150885508298E-30</v>
      </c>
      <c r="H200" s="28">
        <f t="shared" si="28"/>
        <v>0.95475361482335674</v>
      </c>
      <c r="I200" s="57">
        <f t="shared" si="29"/>
        <v>2.6381985936516292E-3</v>
      </c>
    </row>
    <row r="201" spans="1:9" x14ac:dyDescent="0.2">
      <c r="A201" s="26">
        <v>515.90599999999995</v>
      </c>
      <c r="B201" s="56">
        <v>0.89764999999999995</v>
      </c>
      <c r="C201">
        <f t="shared" si="23"/>
        <v>2.6542572650578637E-53</v>
      </c>
      <c r="D201">
        <f t="shared" si="24"/>
        <v>7.6415827689515138E-7</v>
      </c>
      <c r="E201">
        <f t="shared" si="25"/>
        <v>0.38370348900060169</v>
      </c>
      <c r="F201">
        <f t="shared" si="26"/>
        <v>0.54955561218108429</v>
      </c>
      <c r="G201">
        <f t="shared" si="27"/>
        <v>4.1245294129700502E-31</v>
      </c>
      <c r="H201" s="28">
        <f t="shared" si="28"/>
        <v>0.93325986533996286</v>
      </c>
      <c r="I201" s="57">
        <f t="shared" si="29"/>
        <v>1.5737168406357142E-3</v>
      </c>
    </row>
    <row r="202" spans="1:9" x14ac:dyDescent="0.2">
      <c r="A202" s="26">
        <v>518.40599999999995</v>
      </c>
      <c r="B202" s="56">
        <v>0.90559999999999996</v>
      </c>
      <c r="C202">
        <f t="shared" si="23"/>
        <v>5.5213379741401534E-54</v>
      </c>
      <c r="D202">
        <f t="shared" si="24"/>
        <v>4.9881574655046209E-7</v>
      </c>
      <c r="E202">
        <f t="shared" si="25"/>
        <v>0.36001438930835961</v>
      </c>
      <c r="F202">
        <f t="shared" si="26"/>
        <v>0.55273181355290835</v>
      </c>
      <c r="G202">
        <f t="shared" si="27"/>
        <v>3.3561850419146382E-32</v>
      </c>
      <c r="H202" s="28">
        <f t="shared" si="28"/>
        <v>0.91274670167701455</v>
      </c>
      <c r="I202" s="57">
        <f t="shared" si="29"/>
        <v>6.2278548196482894E-5</v>
      </c>
    </row>
    <row r="203" spans="1:9" x14ac:dyDescent="0.2">
      <c r="A203" s="26">
        <v>520.90599999999995</v>
      </c>
      <c r="B203" s="56">
        <v>0.91044999999999998</v>
      </c>
      <c r="C203">
        <f t="shared" si="23"/>
        <v>1.1371367445744752E-54</v>
      </c>
      <c r="D203">
        <f t="shared" si="24"/>
        <v>3.2379544665057432E-7</v>
      </c>
      <c r="E203">
        <f t="shared" si="25"/>
        <v>0.33745327970110395</v>
      </c>
      <c r="F203">
        <f t="shared" si="26"/>
        <v>0.55573148360620439</v>
      </c>
      <c r="G203">
        <f t="shared" si="27"/>
        <v>2.6170423701959963E-33</v>
      </c>
      <c r="H203" s="28">
        <f t="shared" si="28"/>
        <v>0.89318508710275502</v>
      </c>
      <c r="I203" s="57">
        <f t="shared" si="29"/>
        <v>3.5959743295904109E-4</v>
      </c>
    </row>
    <row r="204" spans="1:9" x14ac:dyDescent="0.2">
      <c r="A204" s="26">
        <v>523.40599999999995</v>
      </c>
      <c r="B204" s="56">
        <v>0.89729999999999999</v>
      </c>
      <c r="C204">
        <f t="shared" si="23"/>
        <v>2.3187188786133194E-55</v>
      </c>
      <c r="D204">
        <f t="shared" si="24"/>
        <v>2.0901385186812543E-7</v>
      </c>
      <c r="E204">
        <f t="shared" si="25"/>
        <v>0.31599275877088046</v>
      </c>
      <c r="F204">
        <f t="shared" si="26"/>
        <v>0.5585515554405609</v>
      </c>
      <c r="G204">
        <f t="shared" si="27"/>
        <v>1.9555502248254745E-34</v>
      </c>
      <c r="H204" s="28">
        <f t="shared" si="28"/>
        <v>0.8745445232252933</v>
      </c>
      <c r="I204" s="57">
        <f t="shared" si="29"/>
        <v>6.4312670448684662E-4</v>
      </c>
    </row>
    <row r="205" spans="1:9" x14ac:dyDescent="0.2">
      <c r="A205" s="26">
        <v>525.90599999999995</v>
      </c>
      <c r="B205" s="56">
        <v>0.87341000000000002</v>
      </c>
      <c r="C205">
        <f t="shared" si="23"/>
        <v>4.6811283218831612E-56</v>
      </c>
      <c r="D205">
        <f t="shared" si="24"/>
        <v>1.3416929866440604E-7</v>
      </c>
      <c r="E205">
        <f t="shared" si="25"/>
        <v>0.29560398925546932</v>
      </c>
      <c r="F205">
        <f t="shared" si="26"/>
        <v>0.56118913542601045</v>
      </c>
      <c r="G205">
        <f t="shared" si="27"/>
        <v>1.4002982920180601E-35</v>
      </c>
      <c r="H205" s="28">
        <f t="shared" si="28"/>
        <v>0.85679325885077851</v>
      </c>
      <c r="I205" s="57">
        <f t="shared" si="29"/>
        <v>3.6195567415304173E-4</v>
      </c>
    </row>
    <row r="206" spans="1:9" x14ac:dyDescent="0.2">
      <c r="A206" s="26">
        <v>528.40599999999995</v>
      </c>
      <c r="B206" s="56">
        <v>0.85436999999999996</v>
      </c>
      <c r="C206">
        <f t="shared" si="23"/>
        <v>9.3566425507711108E-57</v>
      </c>
      <c r="D206">
        <f t="shared" si="24"/>
        <v>8.5645584883315906E-8</v>
      </c>
      <c r="E206">
        <f t="shared" si="25"/>
        <v>0.27625689986073193</v>
      </c>
      <c r="F206">
        <f t="shared" si="26"/>
        <v>0.56364150814974434</v>
      </c>
      <c r="G206">
        <f t="shared" si="27"/>
        <v>9.6087193267122366E-37</v>
      </c>
      <c r="H206" s="28">
        <f t="shared" si="28"/>
        <v>0.83989849365606117</v>
      </c>
      <c r="I206" s="57">
        <f t="shared" si="29"/>
        <v>2.8690326990653281E-4</v>
      </c>
    </row>
    <row r="207" spans="1:9" x14ac:dyDescent="0.2">
      <c r="A207" s="26">
        <v>530.90599999999995</v>
      </c>
      <c r="B207" s="56">
        <v>0.84518000000000004</v>
      </c>
      <c r="C207">
        <f t="shared" si="23"/>
        <v>1.8516400866863267E-57</v>
      </c>
      <c r="D207">
        <f t="shared" si="24"/>
        <v>5.4366397814908914E-8</v>
      </c>
      <c r="E207">
        <f t="shared" si="25"/>
        <v>0.25792038006989565</v>
      </c>
      <c r="F207">
        <f t="shared" si="26"/>
        <v>0.56590614107395154</v>
      </c>
      <c r="G207">
        <f t="shared" si="27"/>
        <v>6.3183520474406265E-38</v>
      </c>
      <c r="H207" s="28">
        <f t="shared" si="28"/>
        <v>0.82382657551024496</v>
      </c>
      <c r="I207" s="57">
        <f t="shared" si="29"/>
        <v>6.3831734270164235E-4</v>
      </c>
    </row>
    <row r="208" spans="1:9" x14ac:dyDescent="0.2">
      <c r="A208" s="26">
        <v>533.40599999999995</v>
      </c>
      <c r="B208" s="56">
        <v>0.84006999999999998</v>
      </c>
      <c r="C208">
        <f t="shared" si="23"/>
        <v>3.6279404839198652E-58</v>
      </c>
      <c r="D208">
        <f t="shared" si="24"/>
        <v>3.4318625609742637E-8</v>
      </c>
      <c r="E208">
        <f t="shared" si="25"/>
        <v>0.24056246727287675</v>
      </c>
      <c r="F208">
        <f t="shared" si="26"/>
        <v>0.56798068889360032</v>
      </c>
      <c r="G208">
        <f t="shared" si="27"/>
        <v>3.981397111751168E-39</v>
      </c>
      <c r="H208" s="28">
        <f t="shared" si="28"/>
        <v>0.8085431904851027</v>
      </c>
      <c r="I208" s="57">
        <f t="shared" si="29"/>
        <v>1.408409980546622E-3</v>
      </c>
    </row>
    <row r="209" spans="1:9" x14ac:dyDescent="0.2">
      <c r="A209" s="26">
        <v>535.90599999999995</v>
      </c>
      <c r="B209" s="56">
        <v>0.83203000000000005</v>
      </c>
      <c r="C209">
        <f t="shared" si="23"/>
        <v>7.0377004389479785E-59</v>
      </c>
      <c r="D209">
        <f t="shared" si="24"/>
        <v>2.1542840417987342E-8</v>
      </c>
      <c r="E209">
        <f t="shared" si="25"/>
        <v>0.22415052564350643</v>
      </c>
      <c r="F209">
        <f t="shared" si="26"/>
        <v>0.56986299758366765</v>
      </c>
      <c r="G209">
        <f t="shared" si="27"/>
        <v>2.4041443373076946E-40</v>
      </c>
      <c r="H209" s="28">
        <f t="shared" si="28"/>
        <v>0.79401354477001451</v>
      </c>
      <c r="I209" s="57">
        <f t="shared" si="29"/>
        <v>2.0876864267464772E-3</v>
      </c>
    </row>
    <row r="210" spans="1:9" x14ac:dyDescent="0.2">
      <c r="A210" s="26">
        <v>538.40599999999995</v>
      </c>
      <c r="B210" s="56">
        <v>0.82069999999999999</v>
      </c>
      <c r="C210">
        <f t="shared" si="23"/>
        <v>1.351663056711886E-59</v>
      </c>
      <c r="D210">
        <f t="shared" si="24"/>
        <v>1.344775508364688E-8</v>
      </c>
      <c r="E210">
        <f t="shared" si="25"/>
        <v>0.20865141628548065</v>
      </c>
      <c r="F210">
        <f t="shared" si="26"/>
        <v>0.5715511081260396</v>
      </c>
      <c r="G210">
        <f t="shared" si="27"/>
        <v>1.3911659601870671E-41</v>
      </c>
      <c r="H210" s="28">
        <f t="shared" si="28"/>
        <v>0.78020253785927529</v>
      </c>
      <c r="I210" s="57">
        <f t="shared" si="29"/>
        <v>2.434931507068526E-3</v>
      </c>
    </row>
    <row r="211" spans="1:9" x14ac:dyDescent="0.2">
      <c r="A211" s="26">
        <v>540.90599999999995</v>
      </c>
      <c r="B211" s="56">
        <v>0.81133</v>
      </c>
      <c r="C211">
        <f t="shared" si="23"/>
        <v>2.5702369010690471E-60</v>
      </c>
      <c r="D211">
        <f t="shared" si="24"/>
        <v>8.3477679228685216E-9</v>
      </c>
      <c r="E211">
        <f t="shared" si="25"/>
        <v>0.19403165825829791</v>
      </c>
      <c r="F211">
        <f t="shared" si="26"/>
        <v>0.57304325990705784</v>
      </c>
      <c r="G211">
        <f t="shared" si="27"/>
        <v>7.7141967510859609E-43</v>
      </c>
      <c r="H211" s="28">
        <f t="shared" si="28"/>
        <v>0.7670749265131237</v>
      </c>
      <c r="I211" s="57">
        <f t="shared" si="29"/>
        <v>2.975302058378339E-3</v>
      </c>
    </row>
    <row r="212" spans="1:9" x14ac:dyDescent="0.2">
      <c r="A212" s="26">
        <v>543.40599999999995</v>
      </c>
      <c r="B212" s="56">
        <v>0.80449000000000004</v>
      </c>
      <c r="C212">
        <f t="shared" si="23"/>
        <v>4.8388806308090638E-61</v>
      </c>
      <c r="D212">
        <f t="shared" si="24"/>
        <v>5.1530539769710441E-9</v>
      </c>
      <c r="E212">
        <f t="shared" si="25"/>
        <v>0.1802575801817948</v>
      </c>
      <c r="F212">
        <f t="shared" si="26"/>
        <v>0.57433789377746325</v>
      </c>
      <c r="G212">
        <f t="shared" si="27"/>
        <v>4.0991691935754306E-44</v>
      </c>
      <c r="H212" s="28">
        <f t="shared" si="28"/>
        <v>0.75459547911231206</v>
      </c>
      <c r="I212" s="57">
        <f t="shared" si="29"/>
        <v>3.8464882769407458E-3</v>
      </c>
    </row>
    <row r="213" spans="1:9" x14ac:dyDescent="0.2">
      <c r="A213" s="26">
        <v>545.90599999999995</v>
      </c>
      <c r="B213" s="56">
        <v>0.79349000000000003</v>
      </c>
      <c r="C213">
        <f t="shared" si="23"/>
        <v>9.0195258306219404E-62</v>
      </c>
      <c r="D213">
        <f t="shared" si="24"/>
        <v>3.1632445298304218E-9</v>
      </c>
      <c r="E213">
        <f t="shared" si="25"/>
        <v>0.16729546220157382</v>
      </c>
      <c r="F213">
        <f t="shared" si="26"/>
        <v>0.57543365476729325</v>
      </c>
      <c r="G213">
        <f t="shared" si="27"/>
        <v>2.0873455055051459E-45</v>
      </c>
      <c r="H213" s="28">
        <f t="shared" si="28"/>
        <v>0.74272912013211156</v>
      </c>
      <c r="I213" s="57">
        <f t="shared" si="29"/>
        <v>4.0923744722274292E-3</v>
      </c>
    </row>
    <row r="214" spans="1:9" x14ac:dyDescent="0.2">
      <c r="A214" s="26">
        <v>548.40599999999995</v>
      </c>
      <c r="B214" s="56">
        <v>0.77476</v>
      </c>
      <c r="C214">
        <f t="shared" si="23"/>
        <v>1.6645220332158252E-62</v>
      </c>
      <c r="D214">
        <f t="shared" si="24"/>
        <v>1.9309658312282952E-9</v>
      </c>
      <c r="E214">
        <f t="shared" si="25"/>
        <v>0.15511166817718353</v>
      </c>
      <c r="F214">
        <f t="shared" si="26"/>
        <v>0.57632939444911424</v>
      </c>
      <c r="G214">
        <f t="shared" si="27"/>
        <v>1.0185590269386449E-46</v>
      </c>
      <c r="H214" s="28">
        <f t="shared" si="28"/>
        <v>0.73144106455726354</v>
      </c>
      <c r="I214" s="57">
        <f t="shared" si="29"/>
        <v>3.1262317519796154E-3</v>
      </c>
    </row>
    <row r="215" spans="1:9" x14ac:dyDescent="0.2">
      <c r="A215" s="26">
        <v>550.90599999999995</v>
      </c>
      <c r="B215" s="56">
        <v>0.75485999999999998</v>
      </c>
      <c r="C215">
        <f t="shared" si="23"/>
        <v>3.0413222104706948E-63</v>
      </c>
      <c r="D215">
        <f t="shared" si="24"/>
        <v>1.1721688105110187E-9</v>
      </c>
      <c r="E215">
        <f t="shared" si="25"/>
        <v>0.14367276802996803</v>
      </c>
      <c r="F215">
        <f t="shared" si="26"/>
        <v>0.5770241729438208</v>
      </c>
      <c r="G215">
        <f t="shared" si="27"/>
        <v>4.7628996017118559E-48</v>
      </c>
      <c r="H215" s="28">
        <f t="shared" si="28"/>
        <v>0.7206969421459577</v>
      </c>
      <c r="I215" s="57">
        <f t="shared" si="29"/>
        <v>2.0482390764157855E-3</v>
      </c>
    </row>
    <row r="216" spans="1:9" x14ac:dyDescent="0.2">
      <c r="A216" s="26">
        <v>553.40599999999995</v>
      </c>
      <c r="B216" s="56">
        <v>0.74287000000000003</v>
      </c>
      <c r="C216">
        <f t="shared" si="23"/>
        <v>5.5017691344575192E-64</v>
      </c>
      <c r="D216">
        <f t="shared" si="24"/>
        <v>7.0758640951543612E-10</v>
      </c>
      <c r="E216">
        <f t="shared" si="25"/>
        <v>0.13294565025770633</v>
      </c>
      <c r="F216">
        <f t="shared" si="26"/>
        <v>0.57751726056409602</v>
      </c>
      <c r="G216">
        <f t="shared" si="27"/>
        <v>2.1342732246916396E-49</v>
      </c>
      <c r="H216" s="28">
        <f t="shared" si="28"/>
        <v>0.71046291152938879</v>
      </c>
      <c r="I216" s="57">
        <f t="shared" si="29"/>
        <v>1.9030683611892846E-3</v>
      </c>
    </row>
    <row r="217" spans="1:9" x14ac:dyDescent="0.2">
      <c r="A217" s="26">
        <v>555.90599999999995</v>
      </c>
      <c r="B217" s="56">
        <v>0.74004999999999999</v>
      </c>
      <c r="C217">
        <f t="shared" si="23"/>
        <v>9.8539268776569659E-65</v>
      </c>
      <c r="D217">
        <f t="shared" si="24"/>
        <v>4.2475896474148949E-10</v>
      </c>
      <c r="E217">
        <f t="shared" si="25"/>
        <v>0.12289762468826981</v>
      </c>
      <c r="F217">
        <f t="shared" si="26"/>
        <v>0.57780813909151252</v>
      </c>
      <c r="G217">
        <f t="shared" si="27"/>
        <v>9.1647784141228767E-51</v>
      </c>
      <c r="H217" s="28">
        <f t="shared" si="28"/>
        <v>0.70070576420454134</v>
      </c>
      <c r="I217" s="57">
        <f t="shared" si="29"/>
        <v>2.8264421595009881E-3</v>
      </c>
    </row>
    <row r="218" spans="1:9" x14ac:dyDescent="0.2">
      <c r="A218" s="26">
        <v>558.40599999999995</v>
      </c>
      <c r="B218" s="56">
        <v>0.73778999999999995</v>
      </c>
      <c r="C218">
        <f t="shared" si="23"/>
        <v>1.7473638697617337E-65</v>
      </c>
      <c r="D218">
        <f t="shared" si="24"/>
        <v>2.5355920038244867E-10</v>
      </c>
      <c r="E218">
        <f t="shared" si="25"/>
        <v>0.11349651560435034</v>
      </c>
      <c r="F218">
        <f t="shared" si="26"/>
        <v>0.57789650268414183</v>
      </c>
      <c r="G218">
        <f t="shared" si="27"/>
        <v>3.7712670456310245E-52</v>
      </c>
      <c r="H218" s="28">
        <f t="shared" si="28"/>
        <v>0.69139301854205137</v>
      </c>
      <c r="I218" s="57">
        <f t="shared" si="29"/>
        <v>3.9547034648187741E-3</v>
      </c>
    </row>
    <row r="219" spans="1:9" x14ac:dyDescent="0.2">
      <c r="A219" s="26">
        <v>560.90599999999995</v>
      </c>
      <c r="B219" s="56">
        <v>0.72794999999999999</v>
      </c>
      <c r="C219">
        <f t="shared" si="23"/>
        <v>3.0677814113948728E-66</v>
      </c>
      <c r="D219">
        <f t="shared" si="24"/>
        <v>1.505185211040013E-10</v>
      </c>
      <c r="E219">
        <f t="shared" si="25"/>
        <v>0.10471074542570918</v>
      </c>
      <c r="F219">
        <f t="shared" si="26"/>
        <v>0.57778225841245145</v>
      </c>
      <c r="G219">
        <f t="shared" si="27"/>
        <v>1.4871198385553479E-53</v>
      </c>
      <c r="H219" s="28">
        <f t="shared" si="28"/>
        <v>0.68249300398867918</v>
      </c>
      <c r="I219" s="57">
        <f t="shared" si="29"/>
        <v>3.899405176989508E-3</v>
      </c>
    </row>
    <row r="220" spans="1:9" x14ac:dyDescent="0.2">
      <c r="A220" s="26">
        <v>563.40599999999995</v>
      </c>
      <c r="B220" s="56">
        <v>0.71230000000000004</v>
      </c>
      <c r="C220">
        <f t="shared" si="23"/>
        <v>5.3325202743153342E-67</v>
      </c>
      <c r="D220">
        <f t="shared" si="24"/>
        <v>8.8853442951267183E-11</v>
      </c>
      <c r="E220">
        <f t="shared" si="25"/>
        <v>9.6509409184325295E-2</v>
      </c>
      <c r="F220">
        <f t="shared" si="26"/>
        <v>0.57746552642217086</v>
      </c>
      <c r="G220">
        <f t="shared" si="27"/>
        <v>5.6195043588879727E-55</v>
      </c>
      <c r="H220" s="28">
        <f t="shared" si="28"/>
        <v>0.67397493569534961</v>
      </c>
      <c r="I220" s="57">
        <f t="shared" si="29"/>
        <v>2.8949421910640445E-3</v>
      </c>
    </row>
    <row r="221" spans="1:9" x14ac:dyDescent="0.2">
      <c r="A221" s="26">
        <v>565.90599999999995</v>
      </c>
      <c r="B221" s="56">
        <v>0.69948999999999995</v>
      </c>
      <c r="C221">
        <f t="shared" si="23"/>
        <v>9.1771464593062184E-68</v>
      </c>
      <c r="D221">
        <f t="shared" si="24"/>
        <v>5.2159368917378417E-11</v>
      </c>
      <c r="E221">
        <f t="shared" si="25"/>
        <v>8.8862340071259205E-2</v>
      </c>
      <c r="F221">
        <f t="shared" si="26"/>
        <v>0.57694663972372928</v>
      </c>
      <c r="G221">
        <f t="shared" si="27"/>
        <v>2.0349016391584208E-56</v>
      </c>
      <c r="H221" s="28">
        <f t="shared" si="28"/>
        <v>0.66580897984714782</v>
      </c>
      <c r="I221" s="57">
        <f t="shared" si="29"/>
        <v>2.318501889476686E-3</v>
      </c>
    </row>
    <row r="222" spans="1:9" x14ac:dyDescent="0.2">
      <c r="A222" s="26">
        <v>568.40599999999995</v>
      </c>
      <c r="B222" s="56">
        <v>0.69372999999999996</v>
      </c>
      <c r="C222">
        <f t="shared" si="23"/>
        <v>1.5636871016081896E-68</v>
      </c>
      <c r="D222">
        <f t="shared" si="24"/>
        <v>3.0448376752745998E-11</v>
      </c>
      <c r="E222">
        <f t="shared" si="25"/>
        <v>8.174016637204079E-2</v>
      </c>
      <c r="F222">
        <f t="shared" si="26"/>
        <v>0.57622614360878177</v>
      </c>
      <c r="G222">
        <f t="shared" si="27"/>
        <v>7.0612598710970215E-58</v>
      </c>
      <c r="H222" s="28">
        <f t="shared" si="28"/>
        <v>0.65796631001127093</v>
      </c>
      <c r="I222" s="57">
        <f t="shared" si="29"/>
        <v>2.657686141241288E-3</v>
      </c>
    </row>
    <row r="223" spans="1:9" x14ac:dyDescent="0.2">
      <c r="A223" s="26">
        <v>570.90599999999995</v>
      </c>
      <c r="B223" s="56">
        <v>0.69272</v>
      </c>
      <c r="C223">
        <f t="shared" si="23"/>
        <v>2.6379046205512366E-69</v>
      </c>
      <c r="D223">
        <f t="shared" si="24"/>
        <v>1.7675418705975626E-11</v>
      </c>
      <c r="E223">
        <f t="shared" si="25"/>
        <v>7.5114360140038805E-2</v>
      </c>
      <c r="F223">
        <f t="shared" si="26"/>
        <v>0.57530479469525342</v>
      </c>
      <c r="G223">
        <f t="shared" si="27"/>
        <v>2.3480878003020823E-59</v>
      </c>
      <c r="H223" s="28">
        <f t="shared" si="28"/>
        <v>0.65041915485296764</v>
      </c>
      <c r="I223" s="57">
        <f t="shared" si="29"/>
        <v>3.7289163030950158E-3</v>
      </c>
    </row>
    <row r="224" spans="1:9" x14ac:dyDescent="0.2">
      <c r="A224" s="26">
        <v>573.40599999999995</v>
      </c>
      <c r="B224" s="56">
        <v>0.69037000000000004</v>
      </c>
      <c r="C224">
        <f t="shared" si="23"/>
        <v>4.4059074183364548E-70</v>
      </c>
      <c r="D224">
        <f t="shared" si="24"/>
        <v>1.0203496627876723E-11</v>
      </c>
      <c r="E224">
        <f t="shared" si="25"/>
        <v>6.8957277984702581E-2</v>
      </c>
      <c r="F224">
        <f t="shared" si="26"/>
        <v>0.57418355960324452</v>
      </c>
      <c r="G224">
        <f t="shared" si="27"/>
        <v>7.4823812568516067E-61</v>
      </c>
      <c r="H224" s="28">
        <f t="shared" si="28"/>
        <v>0.64314083759815055</v>
      </c>
      <c r="I224" s="57">
        <f t="shared" si="29"/>
        <v>4.6801165153950042E-3</v>
      </c>
    </row>
    <row r="225" spans="1:9" x14ac:dyDescent="0.2">
      <c r="A225" s="26">
        <v>575.90599999999995</v>
      </c>
      <c r="B225" s="56">
        <v>0.67991999999999997</v>
      </c>
      <c r="C225">
        <f t="shared" si="23"/>
        <v>7.285824221351918E-71</v>
      </c>
      <c r="D225">
        <f t="shared" si="24"/>
        <v>5.8573623229791369E-12</v>
      </c>
      <c r="E225">
        <f t="shared" si="25"/>
        <v>6.3242194373966151E-2</v>
      </c>
      <c r="F225">
        <f t="shared" si="26"/>
        <v>0.57286361326503765</v>
      </c>
      <c r="G225">
        <f t="shared" si="27"/>
        <v>2.2848552863755121E-62</v>
      </c>
      <c r="H225" s="28">
        <f t="shared" si="28"/>
        <v>0.63610580764486113</v>
      </c>
      <c r="I225" s="57">
        <f t="shared" si="29"/>
        <v>4.1525415693762736E-3</v>
      </c>
    </row>
    <row r="226" spans="1:9" x14ac:dyDescent="0.2">
      <c r="A226" s="26">
        <v>578.40599999999995</v>
      </c>
      <c r="B226" s="56">
        <v>0.65988000000000002</v>
      </c>
      <c r="C226">
        <f t="shared" si="23"/>
        <v>1.1928588445569529E-71</v>
      </c>
      <c r="D226">
        <f t="shared" si="24"/>
        <v>3.3437122980126491E-12</v>
      </c>
      <c r="E226">
        <f t="shared" si="25"/>
        <v>5.7943327867675982E-2</v>
      </c>
      <c r="F226">
        <f t="shared" si="26"/>
        <v>0.57134633687334679</v>
      </c>
      <c r="G226">
        <f t="shared" si="27"/>
        <v>6.6860701392961088E-64</v>
      </c>
      <c r="H226" s="28">
        <f t="shared" si="28"/>
        <v>0.62928966474436654</v>
      </c>
      <c r="I226" s="57">
        <f t="shared" si="29"/>
        <v>2.1490105219765434E-3</v>
      </c>
    </row>
    <row r="227" spans="1:9" x14ac:dyDescent="0.2">
      <c r="A227" s="26">
        <v>580.90599999999995</v>
      </c>
      <c r="B227" s="56">
        <v>0.64129999999999998</v>
      </c>
      <c r="C227">
        <f t="shared" si="23"/>
        <v>1.9335992303675375E-72</v>
      </c>
      <c r="D227">
        <f t="shared" si="24"/>
        <v>1.8981453478648955E-12</v>
      </c>
      <c r="E227">
        <f t="shared" si="25"/>
        <v>5.3035860711889135E-2</v>
      </c>
      <c r="F227">
        <f t="shared" si="26"/>
        <v>0.56963331547281959</v>
      </c>
      <c r="G227">
        <f t="shared" si="27"/>
        <v>1.8748931467736341E-65</v>
      </c>
      <c r="H227" s="28">
        <f t="shared" si="28"/>
        <v>0.62266917618660689</v>
      </c>
      <c r="I227" s="57">
        <f t="shared" si="29"/>
        <v>8.4399842828049971E-4</v>
      </c>
    </row>
    <row r="228" spans="1:9" x14ac:dyDescent="0.2">
      <c r="A228" s="26">
        <v>583.40599999999995</v>
      </c>
      <c r="B228" s="56">
        <v>0.63863000000000003</v>
      </c>
      <c r="C228">
        <f t="shared" si="23"/>
        <v>3.1032082253775198E-73</v>
      </c>
      <c r="D228">
        <f t="shared" si="24"/>
        <v>1.0715286226165441E-12</v>
      </c>
      <c r="E228">
        <f t="shared" si="25"/>
        <v>4.8495952232547844E-2</v>
      </c>
      <c r="F228">
        <f t="shared" si="26"/>
        <v>0.56772633520067539</v>
      </c>
      <c r="G228">
        <f t="shared" si="27"/>
        <v>5.0382008760408992E-67</v>
      </c>
      <c r="H228" s="28">
        <f t="shared" si="28"/>
        <v>0.61622228743429475</v>
      </c>
      <c r="I228" s="57">
        <f t="shared" si="29"/>
        <v>1.2311087501550911E-3</v>
      </c>
    </row>
    <row r="229" spans="1:9" x14ac:dyDescent="0.2">
      <c r="A229" s="26">
        <v>585.90599999999995</v>
      </c>
      <c r="B229" s="56">
        <v>0.65046999999999999</v>
      </c>
      <c r="C229">
        <f t="shared" si="23"/>
        <v>4.9308570783439065E-74</v>
      </c>
      <c r="D229">
        <f t="shared" si="24"/>
        <v>6.0152244496268196E-13</v>
      </c>
      <c r="E229">
        <f t="shared" si="25"/>
        <v>4.4300746471653482E-2</v>
      </c>
      <c r="F229">
        <f t="shared" si="26"/>
        <v>0.56562738018320069</v>
      </c>
      <c r="G229">
        <f t="shared" si="27"/>
        <v>1.2973817980497323E-68</v>
      </c>
      <c r="H229" s="28">
        <f t="shared" si="28"/>
        <v>0.6099281266554557</v>
      </c>
      <c r="I229" s="57">
        <f t="shared" si="29"/>
        <v>3.8846606119045395E-3</v>
      </c>
    </row>
    <row r="230" spans="1:9" x14ac:dyDescent="0.2">
      <c r="A230" s="26">
        <v>588.40599999999995</v>
      </c>
      <c r="B230" s="56">
        <v>0.65752999999999995</v>
      </c>
      <c r="C230">
        <f t="shared" si="23"/>
        <v>7.7571279538123281E-75</v>
      </c>
      <c r="D230">
        <f t="shared" si="24"/>
        <v>3.3579455287554176E-13</v>
      </c>
      <c r="E230">
        <f t="shared" si="25"/>
        <v>4.042837450993568E-2</v>
      </c>
      <c r="F230">
        <f t="shared" si="26"/>
        <v>0.56333862909565247</v>
      </c>
      <c r="G230">
        <f t="shared" si="27"/>
        <v>3.2014998523924019E-70</v>
      </c>
      <c r="H230" s="28">
        <f t="shared" si="28"/>
        <v>0.60376700360592395</v>
      </c>
      <c r="I230" s="57">
        <f t="shared" si="29"/>
        <v>6.6855291384936948E-3</v>
      </c>
    </row>
    <row r="231" spans="1:9" x14ac:dyDescent="0.2">
      <c r="A231" s="26">
        <v>590.90599999999995</v>
      </c>
      <c r="B231" s="56">
        <v>0.64581</v>
      </c>
      <c r="C231">
        <f t="shared" si="23"/>
        <v>1.2082214438587499E-75</v>
      </c>
      <c r="D231">
        <f t="shared" si="24"/>
        <v>1.8640999976874489E-13</v>
      </c>
      <c r="E231">
        <f t="shared" si="25"/>
        <v>3.6857951917446154E-2</v>
      </c>
      <c r="F231">
        <f t="shared" si="26"/>
        <v>0.56086245139391722</v>
      </c>
      <c r="G231">
        <f t="shared" si="27"/>
        <v>7.5706389657552061E-72</v>
      </c>
      <c r="H231" s="28">
        <f t="shared" si="28"/>
        <v>0.59772040331154974</v>
      </c>
      <c r="I231" s="57">
        <f t="shared" si="29"/>
        <v>5.5448874916581665E-3</v>
      </c>
    </row>
    <row r="232" spans="1:9" x14ac:dyDescent="0.2">
      <c r="A232" s="26">
        <v>593.40599999999995</v>
      </c>
      <c r="B232" s="56">
        <v>0.61878999999999995</v>
      </c>
      <c r="C232">
        <f t="shared" si="23"/>
        <v>1.8631986780109454E-76</v>
      </c>
      <c r="D232">
        <f t="shared" si="24"/>
        <v>1.0290548268428006E-13</v>
      </c>
      <c r="E232">
        <f t="shared" si="25"/>
        <v>3.3569571767818655E-2</v>
      </c>
      <c r="F232">
        <f t="shared" si="26"/>
        <v>0.5582014032270487</v>
      </c>
      <c r="G232">
        <f t="shared" si="27"/>
        <v>1.7155561985834881E-73</v>
      </c>
      <c r="H232" s="28">
        <f t="shared" si="28"/>
        <v>0.59177097499497022</v>
      </c>
      <c r="I232" s="57">
        <f t="shared" si="29"/>
        <v>1.906570079501698E-3</v>
      </c>
    </row>
    <row r="233" spans="1:9" x14ac:dyDescent="0.2">
      <c r="A233" s="26">
        <v>595.90599999999995</v>
      </c>
      <c r="B233" s="56">
        <v>0.59131999999999996</v>
      </c>
      <c r="C233">
        <f t="shared" si="23"/>
        <v>2.8447154993182694E-77</v>
      </c>
      <c r="D233">
        <f t="shared" si="24"/>
        <v>5.6491300313194194E-14</v>
      </c>
      <c r="E233">
        <f t="shared" si="25"/>
        <v>3.0544293643442515E-2</v>
      </c>
      <c r="F233">
        <f t="shared" si="26"/>
        <v>0.55535822304055527</v>
      </c>
      <c r="G233">
        <f t="shared" si="27"/>
        <v>3.7253812722343583E-75</v>
      </c>
      <c r="H233" s="28">
        <f t="shared" si="28"/>
        <v>0.58590251668405424</v>
      </c>
      <c r="I233" s="57">
        <f t="shared" si="29"/>
        <v>8.3936340087763605E-5</v>
      </c>
    </row>
    <row r="234" spans="1:9" x14ac:dyDescent="0.2">
      <c r="A234" s="26">
        <v>598.40599999999995</v>
      </c>
      <c r="B234" s="56">
        <v>0.57869000000000004</v>
      </c>
      <c r="C234">
        <f t="shared" si="23"/>
        <v>4.300169299904491E-78</v>
      </c>
      <c r="D234">
        <f t="shared" si="24"/>
        <v>3.0838864439010996E-14</v>
      </c>
      <c r="E234">
        <f t="shared" si="25"/>
        <v>2.7764129047811788E-2</v>
      </c>
      <c r="F234">
        <f t="shared" si="26"/>
        <v>0.55233582688101934</v>
      </c>
      <c r="G234">
        <f t="shared" si="27"/>
        <v>7.7522874677448668E-77</v>
      </c>
      <c r="H234" s="28">
        <f t="shared" si="28"/>
        <v>0.58009995592886199</v>
      </c>
      <c r="I234" s="57">
        <f t="shared" si="29"/>
        <v>5.9363448382514693E-6</v>
      </c>
    </row>
    <row r="235" spans="1:9" x14ac:dyDescent="0.2">
      <c r="A235" s="26">
        <v>600.90599999999995</v>
      </c>
      <c r="B235" s="56">
        <v>0.58592999999999995</v>
      </c>
      <c r="C235">
        <f t="shared" si="23"/>
        <v>6.435752192398429E-79</v>
      </c>
      <c r="D235">
        <f t="shared" si="24"/>
        <v>1.6741290541977319E-14</v>
      </c>
      <c r="E235">
        <f t="shared" si="25"/>
        <v>2.5212023628151052E-2</v>
      </c>
      <c r="F235">
        <f t="shared" si="26"/>
        <v>0.54913730341332001</v>
      </c>
      <c r="G235">
        <f t="shared" si="27"/>
        <v>1.5459034786351443E-78</v>
      </c>
      <c r="H235" s="28">
        <f t="shared" si="28"/>
        <v>0.57434932704148778</v>
      </c>
      <c r="I235" s="57">
        <f t="shared" si="29"/>
        <v>3.9063947256290333E-4</v>
      </c>
    </row>
    <row r="236" spans="1:9" x14ac:dyDescent="0.2">
      <c r="A236" s="26">
        <v>603.40599999999995</v>
      </c>
      <c r="B236" s="56">
        <v>0.59906999999999999</v>
      </c>
      <c r="C236">
        <f t="shared" si="23"/>
        <v>9.5363046335968724E-80</v>
      </c>
      <c r="D236">
        <f t="shared" si="24"/>
        <v>9.0376025520535054E-15</v>
      </c>
      <c r="E236">
        <f t="shared" si="25"/>
        <v>2.2871836596382457E-2</v>
      </c>
      <c r="F236">
        <f t="shared" si="26"/>
        <v>0.54576590866237062</v>
      </c>
      <c r="G236">
        <f t="shared" si="27"/>
        <v>2.9541207571336842E-80</v>
      </c>
      <c r="H236" s="28">
        <f t="shared" si="28"/>
        <v>0.5686377452587621</v>
      </c>
      <c r="I236" s="57">
        <f t="shared" si="29"/>
        <v>2.5805549891151081E-3</v>
      </c>
    </row>
    <row r="237" spans="1:9" x14ac:dyDescent="0.2">
      <c r="A237" s="26">
        <v>605.90599999999995</v>
      </c>
      <c r="B237" s="56">
        <v>0.59794999999999998</v>
      </c>
      <c r="C237">
        <f t="shared" si="23"/>
        <v>1.399033011991409E-80</v>
      </c>
      <c r="D237">
        <f t="shared" si="24"/>
        <v>4.8516704348961426E-15</v>
      </c>
      <c r="E237">
        <f t="shared" si="25"/>
        <v>2.0728317719887941E-2</v>
      </c>
      <c r="F237">
        <f t="shared" si="26"/>
        <v>0.54222506049189967</v>
      </c>
      <c r="G237">
        <f t="shared" si="27"/>
        <v>5.4096289556294524E-82</v>
      </c>
      <c r="H237" s="28">
        <f t="shared" si="28"/>
        <v>0.56295337821179248</v>
      </c>
      <c r="I237" s="57">
        <f t="shared" si="29"/>
        <v>3.4254884515624064E-3</v>
      </c>
    </row>
    <row r="238" spans="1:9" x14ac:dyDescent="0.2">
      <c r="A238" s="26">
        <v>608.40599999999995</v>
      </c>
      <c r="B238" s="56">
        <v>0.58245000000000002</v>
      </c>
      <c r="C238">
        <f t="shared" si="23"/>
        <v>2.0320895963411284E-81</v>
      </c>
      <c r="D238">
        <f t="shared" si="24"/>
        <v>2.5900198677069165E-15</v>
      </c>
      <c r="E238">
        <f t="shared" si="25"/>
        <v>1.8767082235613731E-2</v>
      </c>
      <c r="F238">
        <f t="shared" si="26"/>
        <v>0.53851833283337669</v>
      </c>
      <c r="G238">
        <f t="shared" si="27"/>
        <v>9.492925572687581E-84</v>
      </c>
      <c r="H238" s="28">
        <f t="shared" si="28"/>
        <v>0.55728541506899298</v>
      </c>
      <c r="I238" s="57">
        <f t="shared" si="29"/>
        <v>1.8666472022922712E-3</v>
      </c>
    </row>
    <row r="239" spans="1:9" x14ac:dyDescent="0.2">
      <c r="A239" s="26">
        <v>610.90599999999995</v>
      </c>
      <c r="B239" s="56">
        <v>0.56930999999999998</v>
      </c>
      <c r="C239">
        <f t="shared" si="23"/>
        <v>2.9222999197160984E-82</v>
      </c>
      <c r="D239">
        <f t="shared" si="24"/>
        <v>1.3749555165509761E-15</v>
      </c>
      <c r="E239">
        <f t="shared" si="25"/>
        <v>1.6974584022136568E-2</v>
      </c>
      <c r="F239">
        <f t="shared" si="26"/>
        <v>0.53464944967871153</v>
      </c>
      <c r="G239">
        <f t="shared" si="27"/>
        <v>1.5963423588813971E-85</v>
      </c>
      <c r="H239" s="28">
        <f t="shared" si="28"/>
        <v>0.55162403370084945</v>
      </c>
      <c r="I239" s="57">
        <f t="shared" si="29"/>
        <v>9.6507254702720986E-4</v>
      </c>
    </row>
    <row r="240" spans="1:9" x14ac:dyDescent="0.2">
      <c r="A240" s="26">
        <v>613.40599999999995</v>
      </c>
      <c r="B240" s="56">
        <v>0.56737000000000004</v>
      </c>
      <c r="C240">
        <f t="shared" si="23"/>
        <v>4.1607705185557955E-83</v>
      </c>
      <c r="D240">
        <f t="shared" si="24"/>
        <v>7.258517851905335E-16</v>
      </c>
      <c r="E240">
        <f t="shared" si="25"/>
        <v>1.533808734461386E-2</v>
      </c>
      <c r="F240">
        <f t="shared" si="26"/>
        <v>0.53062227885085633</v>
      </c>
      <c r="G240">
        <f t="shared" si="27"/>
        <v>2.5724406498826339E-87</v>
      </c>
      <c r="H240" s="28">
        <f t="shared" si="28"/>
        <v>0.54596036619547095</v>
      </c>
      <c r="I240" s="57">
        <f t="shared" si="29"/>
        <v>1.4239204954068607E-3</v>
      </c>
    </row>
    <row r="241" spans="1:9" x14ac:dyDescent="0.2">
      <c r="A241" s="26">
        <v>615.90599999999995</v>
      </c>
      <c r="B241" s="56">
        <v>0.56659999999999999</v>
      </c>
      <c r="C241">
        <f t="shared" si="23"/>
        <v>5.8652939795953255E-84</v>
      </c>
      <c r="D241">
        <f t="shared" si="24"/>
        <v>3.8104915239532112E-16</v>
      </c>
      <c r="E241">
        <f t="shared" si="25"/>
        <v>1.3845637467314317E-2</v>
      </c>
      <c r="F241">
        <f t="shared" si="26"/>
        <v>0.52644082556687899</v>
      </c>
      <c r="G241">
        <f t="shared" si="27"/>
        <v>3.9724464702383257E-89</v>
      </c>
      <c r="H241" s="28">
        <f t="shared" si="28"/>
        <v>0.5402864630341937</v>
      </c>
      <c r="I241" s="57">
        <f t="shared" si="29"/>
        <v>2.1567773602739035E-3</v>
      </c>
    </row>
    <row r="242" spans="1:9" x14ac:dyDescent="0.2">
      <c r="A242" s="26">
        <v>618.40599999999995</v>
      </c>
      <c r="B242" s="56">
        <v>0.55552000000000001</v>
      </c>
      <c r="C242">
        <f t="shared" si="23"/>
        <v>8.1860209060583287E-85</v>
      </c>
      <c r="D242">
        <f t="shared" si="24"/>
        <v>1.989242822418012E-16</v>
      </c>
      <c r="E242">
        <f t="shared" si="25"/>
        <v>1.2486030407891464E-2</v>
      </c>
      <c r="F242">
        <f t="shared" si="26"/>
        <v>0.5221092258084914</v>
      </c>
      <c r="G242">
        <f t="shared" si="27"/>
        <v>5.8784673134515004E-91</v>
      </c>
      <c r="H242" s="28">
        <f t="shared" si="28"/>
        <v>0.53459525621638304</v>
      </c>
      <c r="I242" s="57">
        <f t="shared" si="29"/>
        <v>1.4187990842798423E-3</v>
      </c>
    </row>
    <row r="243" spans="1:9" x14ac:dyDescent="0.2">
      <c r="A243" s="26">
        <v>620.90599999999995</v>
      </c>
      <c r="B243" s="56">
        <v>0.53595999999999999</v>
      </c>
      <c r="C243">
        <f t="shared" si="23"/>
        <v>1.1311571836140008E-85</v>
      </c>
      <c r="D243">
        <f t="shared" si="24"/>
        <v>1.0326861409838453E-16</v>
      </c>
      <c r="E243">
        <f t="shared" si="25"/>
        <v>1.1248782086923472E-2</v>
      </c>
      <c r="F243">
        <f t="shared" si="26"/>
        <v>0.51763173951536678</v>
      </c>
      <c r="G243">
        <f t="shared" si="27"/>
        <v>8.3361117077866821E-93</v>
      </c>
      <c r="H243" s="28">
        <f t="shared" si="28"/>
        <v>0.52888052160229038</v>
      </c>
      <c r="I243" s="57">
        <f t="shared" si="29"/>
        <v>1.7447683111143988E-4</v>
      </c>
    </row>
    <row r="244" spans="1:9" x14ac:dyDescent="0.2">
      <c r="A244" s="26">
        <v>623.40599999999995</v>
      </c>
      <c r="B244" s="56">
        <v>0.51759999999999995</v>
      </c>
      <c r="C244">
        <f t="shared" si="23"/>
        <v>1.5475336815723221E-86</v>
      </c>
      <c r="D244">
        <f t="shared" si="24"/>
        <v>5.3311714152874676E-17</v>
      </c>
      <c r="E244">
        <f t="shared" si="25"/>
        <v>1.0124097105683932E-2</v>
      </c>
      <c r="F244">
        <f t="shared" si="26"/>
        <v>0.51301274361690363</v>
      </c>
      <c r="G244">
        <f t="shared" si="27"/>
        <v>1.1328080011560073E-94</v>
      </c>
      <c r="H244" s="28">
        <f t="shared" si="28"/>
        <v>0.52313684072258759</v>
      </c>
      <c r="I244" s="57">
        <f t="shared" si="29"/>
        <v>1.144288479348601E-4</v>
      </c>
    </row>
    <row r="245" spans="1:9" x14ac:dyDescent="0.2">
      <c r="A245" s="26">
        <v>625.90599999999995</v>
      </c>
      <c r="B245" s="56">
        <v>0.50888999999999995</v>
      </c>
      <c r="C245">
        <f t="shared" si="23"/>
        <v>2.0961594044981605E-87</v>
      </c>
      <c r="D245">
        <f t="shared" si="24"/>
        <v>2.7368481007808739E-17</v>
      </c>
      <c r="E245">
        <f t="shared" si="25"/>
        <v>9.1028373647955418E-3</v>
      </c>
      <c r="F245">
        <f t="shared" si="26"/>
        <v>0.50825672491835749</v>
      </c>
      <c r="G245">
        <f t="shared" si="27"/>
        <v>1.4751712983747032E-96</v>
      </c>
      <c r="H245" s="28">
        <f t="shared" si="28"/>
        <v>0.51735956228315305</v>
      </c>
      <c r="I245" s="57">
        <f t="shared" si="29"/>
        <v>2.7699638326064371E-4</v>
      </c>
    </row>
    <row r="246" spans="1:9" x14ac:dyDescent="0.2">
      <c r="A246" s="26">
        <v>628.40599999999995</v>
      </c>
      <c r="B246" s="56">
        <v>0.51099000000000006</v>
      </c>
      <c r="C246">
        <f t="shared" si="23"/>
        <v>2.8110951472902232E-88</v>
      </c>
      <c r="D246">
        <f t="shared" si="24"/>
        <v>1.3971804190036111E-17</v>
      </c>
      <c r="E246">
        <f t="shared" si="25"/>
        <v>8.1764907165006138E-3</v>
      </c>
      <c r="F246">
        <f t="shared" si="26"/>
        <v>0.50336827285748487</v>
      </c>
      <c r="G246">
        <f t="shared" si="27"/>
        <v>1.8408650994878895E-98</v>
      </c>
      <c r="H246" s="28">
        <f t="shared" si="28"/>
        <v>0.51154476357398548</v>
      </c>
      <c r="I246" s="57">
        <f t="shared" si="29"/>
        <v>1.1786668589600903E-6</v>
      </c>
    </row>
    <row r="247" spans="1:9" x14ac:dyDescent="0.2">
      <c r="A247" s="26">
        <v>630.90599999999995</v>
      </c>
      <c r="B247" s="56">
        <v>0.51787000000000005</v>
      </c>
      <c r="C247">
        <f t="shared" si="23"/>
        <v>3.732448539335135E-89</v>
      </c>
      <c r="D247">
        <f t="shared" si="24"/>
        <v>7.0929685814593578E-18</v>
      </c>
      <c r="E247">
        <f t="shared" si="25"/>
        <v>7.3371398238870978E-3</v>
      </c>
      <c r="F247">
        <f t="shared" si="26"/>
        <v>0.49835207214802019</v>
      </c>
      <c r="G247">
        <f t="shared" si="27"/>
        <v>2.2013790968269207E-100</v>
      </c>
      <c r="H247" s="28">
        <f t="shared" si="28"/>
        <v>0.5056892119719073</v>
      </c>
      <c r="I247" s="57">
        <f t="shared" si="29"/>
        <v>5.5323451223062998E-4</v>
      </c>
    </row>
    <row r="248" spans="1:9" x14ac:dyDescent="0.2">
      <c r="A248" s="26">
        <v>633.40599999999995</v>
      </c>
      <c r="B248" s="56">
        <v>0.51493</v>
      </c>
      <c r="C248">
        <f t="shared" si="23"/>
        <v>4.9065830651393883E-90</v>
      </c>
      <c r="D248">
        <f t="shared" si="24"/>
        <v>3.5807774584192785E-18</v>
      </c>
      <c r="E248">
        <f t="shared" si="25"/>
        <v>6.5774313816501801E-3</v>
      </c>
      <c r="F248">
        <f t="shared" si="26"/>
        <v>0.49321289532643126</v>
      </c>
      <c r="G248">
        <f t="shared" si="27"/>
        <v>2.5226736828753113E-102</v>
      </c>
      <c r="H248" s="28">
        <f t="shared" si="28"/>
        <v>0.49979032670808143</v>
      </c>
      <c r="I248" s="57">
        <f t="shared" si="29"/>
        <v>8.6444350844459611E-4</v>
      </c>
    </row>
    <row r="249" spans="1:9" x14ac:dyDescent="0.2">
      <c r="A249" s="26">
        <v>635.90599999999995</v>
      </c>
      <c r="B249" s="56">
        <v>0.49180000000000001</v>
      </c>
      <c r="C249">
        <f t="shared" si="23"/>
        <v>6.3860384068032903E-91</v>
      </c>
      <c r="D249">
        <f t="shared" si="24"/>
        <v>1.797630279726066E-18</v>
      </c>
      <c r="E249">
        <f t="shared" si="25"/>
        <v>5.8905458349405825E-3</v>
      </c>
      <c r="F249">
        <f t="shared" si="26"/>
        <v>0.48795559521848514</v>
      </c>
      <c r="G249">
        <f t="shared" si="27"/>
        <v>2.7702609414170086E-104</v>
      </c>
      <c r="H249" s="28">
        <f t="shared" si="28"/>
        <v>0.49384614105342572</v>
      </c>
      <c r="I249" s="57">
        <f t="shared" si="29"/>
        <v>1.7309881282450952E-5</v>
      </c>
    </row>
    <row r="250" spans="1:9" x14ac:dyDescent="0.2">
      <c r="A250" s="26">
        <v>638.40599999999995</v>
      </c>
      <c r="B250" s="56">
        <v>0.46038000000000001</v>
      </c>
      <c r="C250">
        <f t="shared" si="23"/>
        <v>8.2290734820997595E-92</v>
      </c>
      <c r="D250">
        <f t="shared" si="24"/>
        <v>8.9742294231697247E-19</v>
      </c>
      <c r="E250">
        <f t="shared" si="25"/>
        <v>5.2701677156304092E-3</v>
      </c>
      <c r="F250">
        <f t="shared" si="26"/>
        <v>0.48258509734218308</v>
      </c>
      <c r="G250">
        <f t="shared" si="27"/>
        <v>2.9152355084201464E-106</v>
      </c>
      <c r="H250" s="28">
        <f t="shared" si="28"/>
        <v>0.48785526505781351</v>
      </c>
      <c r="I250" s="57">
        <f t="shared" si="29"/>
        <v>3.5616470882477158E-3</v>
      </c>
    </row>
    <row r="251" spans="1:9" x14ac:dyDescent="0.2">
      <c r="A251" s="26">
        <v>640.90599999999995</v>
      </c>
      <c r="B251" s="56">
        <v>0.44507999999999998</v>
      </c>
      <c r="C251">
        <f t="shared" si="23"/>
        <v>1.0498745264001447E-92</v>
      </c>
      <c r="D251">
        <f t="shared" si="24"/>
        <v>4.4552051837062305E-19</v>
      </c>
      <c r="E251">
        <f t="shared" si="25"/>
        <v>4.7104566989787187E-3</v>
      </c>
      <c r="F251">
        <f t="shared" si="26"/>
        <v>0.47710639226361717</v>
      </c>
      <c r="G251">
        <f t="shared" si="27"/>
        <v>2.9398148241191141E-108</v>
      </c>
      <c r="H251" s="28">
        <f t="shared" si="28"/>
        <v>0.48181684896259591</v>
      </c>
      <c r="I251" s="57">
        <f t="shared" si="29"/>
        <v>6.812831483382643E-3</v>
      </c>
    </row>
    <row r="252" spans="1:9" x14ac:dyDescent="0.2">
      <c r="A252" s="26">
        <v>643.40599999999995</v>
      </c>
      <c r="B252" s="56">
        <v>0.45111000000000001</v>
      </c>
      <c r="C252">
        <f t="shared" si="23"/>
        <v>1.3261446573852122E-93</v>
      </c>
      <c r="D252">
        <f t="shared" si="24"/>
        <v>2.1994394051802549E-19</v>
      </c>
      <c r="E252">
        <f t="shared" si="25"/>
        <v>4.2060194682496232E-3</v>
      </c>
      <c r="F252">
        <f t="shared" si="26"/>
        <v>0.47152452792223909</v>
      </c>
      <c r="G252">
        <f t="shared" si="27"/>
        <v>2.8409243546629676E-110</v>
      </c>
      <c r="H252" s="28">
        <f t="shared" si="28"/>
        <v>0.4757305473904887</v>
      </c>
      <c r="I252" s="57">
        <f t="shared" si="29"/>
        <v>2.9787256139807584E-3</v>
      </c>
    </row>
    <row r="253" spans="1:9" x14ac:dyDescent="0.2">
      <c r="A253" s="26">
        <v>645.90599999999995</v>
      </c>
      <c r="B253" s="56">
        <v>0.46162999999999998</v>
      </c>
      <c r="C253">
        <f t="shared" si="23"/>
        <v>1.6584846080987947E-94</v>
      </c>
      <c r="D253">
        <f t="shared" si="24"/>
        <v>1.0797669796909718E-19</v>
      </c>
      <c r="E253">
        <f t="shared" si="25"/>
        <v>3.7518824603604453E-3</v>
      </c>
      <c r="F253">
        <f t="shared" si="26"/>
        <v>0.46584460194192745</v>
      </c>
      <c r="G253">
        <f t="shared" si="27"/>
        <v>2.6308296532750918E-112</v>
      </c>
      <c r="H253" s="28">
        <f t="shared" si="28"/>
        <v>0.46959648440228791</v>
      </c>
      <c r="I253" s="57">
        <f t="shared" si="29"/>
        <v>2.9781417923545572E-4</v>
      </c>
    </row>
    <row r="254" spans="1:9" x14ac:dyDescent="0.2">
      <c r="A254" s="26">
        <v>648.40599999999995</v>
      </c>
      <c r="B254" s="56">
        <v>0.46160000000000001</v>
      </c>
      <c r="C254">
        <f t="shared" si="23"/>
        <v>2.0535204603422851E-95</v>
      </c>
      <c r="D254">
        <f t="shared" si="24"/>
        <v>5.2713497459715608E-20</v>
      </c>
      <c r="E254">
        <f t="shared" si="25"/>
        <v>3.3434655521385453E-3</v>
      </c>
      <c r="F254">
        <f t="shared" si="26"/>
        <v>0.46007175394409383</v>
      </c>
      <c r="G254">
        <f t="shared" si="27"/>
        <v>2.3346358536410159E-114</v>
      </c>
      <c r="H254" s="28">
        <f t="shared" si="28"/>
        <v>0.46341521949623238</v>
      </c>
      <c r="I254" s="57">
        <f t="shared" si="29"/>
        <v>1.5464172820547372E-5</v>
      </c>
    </row>
    <row r="255" spans="1:9" x14ac:dyDescent="0.2">
      <c r="A255" s="26">
        <v>650.90599999999995</v>
      </c>
      <c r="B255" s="56">
        <v>0.44988</v>
      </c>
      <c r="C255">
        <f t="shared" si="23"/>
        <v>2.5174083421131203E-96</v>
      </c>
      <c r="D255">
        <f t="shared" si="24"/>
        <v>2.5591006719867365E-20</v>
      </c>
      <c r="E255">
        <f t="shared" si="25"/>
        <v>2.9765567342526639E-3</v>
      </c>
      <c r="F255">
        <f t="shared" si="26"/>
        <v>0.45421115787887351</v>
      </c>
      <c r="G255">
        <f t="shared" si="27"/>
        <v>1.9853584897572389E-116</v>
      </c>
      <c r="H255" s="28">
        <f t="shared" si="28"/>
        <v>0.45718771461312618</v>
      </c>
      <c r="I255" s="57">
        <f t="shared" si="29"/>
        <v>2.6385770715911175E-4</v>
      </c>
    </row>
    <row r="256" spans="1:9" x14ac:dyDescent="0.2">
      <c r="A256" s="26">
        <v>653.40599999999995</v>
      </c>
      <c r="B256" s="56">
        <v>0.43331999999999998</v>
      </c>
      <c r="C256">
        <f t="shared" si="23"/>
        <v>3.0554511408713018E-97</v>
      </c>
      <c r="D256">
        <f t="shared" si="24"/>
        <v>1.2354542249983105E-20</v>
      </c>
      <c r="E256">
        <f t="shared" si="25"/>
        <v>2.6472878083593516E-3</v>
      </c>
      <c r="F256">
        <f t="shared" si="26"/>
        <v>0.44826801439021269</v>
      </c>
      <c r="G256">
        <f t="shared" si="27"/>
        <v>1.6179015380911885E-118</v>
      </c>
      <c r="H256" s="28">
        <f t="shared" si="28"/>
        <v>0.45091530219857207</v>
      </c>
      <c r="I256" s="57">
        <f t="shared" si="29"/>
        <v>1.6488304206256194E-3</v>
      </c>
    </row>
    <row r="257" spans="1:9" x14ac:dyDescent="0.2">
      <c r="A257" s="26">
        <v>655.90599999999995</v>
      </c>
      <c r="B257" s="56">
        <v>0.42035</v>
      </c>
      <c r="C257">
        <f t="shared" si="23"/>
        <v>3.6716735712087574E-98</v>
      </c>
      <c r="D257">
        <f t="shared" si="24"/>
        <v>5.9311607697882136E-21</v>
      </c>
      <c r="E257">
        <f t="shared" si="25"/>
        <v>2.3521111324569756E-3</v>
      </c>
      <c r="F257">
        <f t="shared" si="26"/>
        <v>0.44224754323038912</v>
      </c>
      <c r="G257">
        <f t="shared" si="27"/>
        <v>1.2634515788835143E-120</v>
      </c>
      <c r="H257" s="28">
        <f t="shared" si="28"/>
        <v>0.4445996543628461</v>
      </c>
      <c r="I257" s="57">
        <f t="shared" si="29"/>
        <v>3.3280435613669084E-3</v>
      </c>
    </row>
    <row r="258" spans="1:9" x14ac:dyDescent="0.2">
      <c r="A258" s="26">
        <v>658.40599999999995</v>
      </c>
      <c r="B258" s="56">
        <v>0.41491</v>
      </c>
      <c r="C258">
        <f t="shared" si="23"/>
        <v>4.3683741370474869E-99</v>
      </c>
      <c r="D258">
        <f t="shared" si="24"/>
        <v>2.8315646546559704E-21</v>
      </c>
      <c r="E258">
        <f t="shared" si="25"/>
        <v>2.0877774298528702E-3</v>
      </c>
      <c r="F258">
        <f t="shared" si="26"/>
        <v>0.43615497573918643</v>
      </c>
      <c r="G258">
        <f t="shared" si="27"/>
        <v>9.4549335534393412E-123</v>
      </c>
      <c r="H258" s="28">
        <f t="shared" si="28"/>
        <v>0.43824275316903932</v>
      </c>
      <c r="I258" s="57">
        <f t="shared" si="29"/>
        <v>3.1624536514397003E-3</v>
      </c>
    </row>
    <row r="259" spans="1:9" x14ac:dyDescent="0.2">
      <c r="A259" s="26">
        <v>660.90599999999995</v>
      </c>
      <c r="B259" s="56">
        <v>0.40993000000000002</v>
      </c>
      <c r="C259">
        <f t="shared" si="23"/>
        <v>5.1456783395862795E-100</v>
      </c>
      <c r="D259">
        <f t="shared" si="24"/>
        <v>1.3442715832553374E-21</v>
      </c>
      <c r="E259">
        <f t="shared" si="25"/>
        <v>1.8513146684981784E-3</v>
      </c>
      <c r="F259">
        <f t="shared" si="26"/>
        <v>0.4299955474025885</v>
      </c>
      <c r="G259">
        <f t="shared" si="27"/>
        <v>6.780343928999319E-125</v>
      </c>
      <c r="H259" s="28">
        <f t="shared" si="28"/>
        <v>0.43184686207108669</v>
      </c>
      <c r="I259" s="57">
        <f t="shared" si="29"/>
        <v>2.8584943879493363E-3</v>
      </c>
    </row>
    <row r="260" spans="1:9" x14ac:dyDescent="0.2">
      <c r="A260" s="26">
        <v>663.40599999999995</v>
      </c>
      <c r="B260" s="56">
        <v>0.39449000000000001</v>
      </c>
      <c r="C260">
        <f t="shared" ref="C260:C294" si="30">$O$4*EXP(-0.5*(A260-$P$4)^2/$Q$4^2)</f>
        <v>6.0011224130109413E-101</v>
      </c>
      <c r="D260">
        <f t="shared" ref="D260:D294" si="31">$R$4*EXP(-0.5*(A260-$S$4)^2/$T$4^2)</f>
        <v>6.3463102988765871E-22</v>
      </c>
      <c r="E260">
        <f t="shared" ref="E260:E294" si="32">$U$4*EXP(-0.5*(A260-$V$4)^2/$W$4^2)</f>
        <v>1.6400080097000924E-3</v>
      </c>
      <c r="F260">
        <f t="shared" ref="F260:F292" si="33">$X$4*EXP(-0.5*(A260-$Y$4)^2/$Z$4^2)</f>
        <v>0.42377449050546945</v>
      </c>
      <c r="G260">
        <f t="shared" ref="G260:G294" si="34">$L$4*EXP(-0.5*(A260-$M$4)^2/$N$4^2)</f>
        <v>4.6594894255651384E-127</v>
      </c>
      <c r="H260" s="28">
        <f t="shared" ref="H260:H294" si="35">SUM(C260:G260)</f>
        <v>0.42541449851516955</v>
      </c>
      <c r="I260" s="57">
        <f t="shared" ref="I260:I294" si="36">(H260-B260)^2/B260^2</f>
        <v>6.1451619664436843E-3</v>
      </c>
    </row>
    <row r="261" spans="1:9" x14ac:dyDescent="0.2">
      <c r="A261" s="26">
        <v>665.90599999999995</v>
      </c>
      <c r="B261" s="56">
        <v>0.37347000000000002</v>
      </c>
      <c r="C261">
        <f t="shared" si="30"/>
        <v>6.9293002598020009E-102</v>
      </c>
      <c r="D261">
        <f t="shared" si="31"/>
        <v>2.9794035899819415E-22</v>
      </c>
      <c r="E261">
        <f t="shared" si="32"/>
        <v>1.4513808183465851E-3</v>
      </c>
      <c r="F261">
        <f t="shared" si="33"/>
        <v>0.41749702689232993</v>
      </c>
      <c r="G261">
        <f t="shared" si="34"/>
        <v>3.0684447031242472E-129</v>
      </c>
      <c r="H261" s="28">
        <f t="shared" si="35"/>
        <v>0.41894840771067648</v>
      </c>
      <c r="I261" s="57">
        <f t="shared" si="36"/>
        <v>1.482856271238058E-2</v>
      </c>
    </row>
    <row r="262" spans="1:9" x14ac:dyDescent="0.2">
      <c r="A262" s="26">
        <v>668.40599999999995</v>
      </c>
      <c r="B262" s="56">
        <v>0.36366999999999999</v>
      </c>
      <c r="C262">
        <f t="shared" si="30"/>
        <v>7.9216074793533807E-103</v>
      </c>
      <c r="D262">
        <f t="shared" si="31"/>
        <v>1.3909487218853302E-22</v>
      </c>
      <c r="E262">
        <f t="shared" si="32"/>
        <v>1.2831767207351012E-3</v>
      </c>
      <c r="F262">
        <f t="shared" si="33"/>
        <v>0.41116836084966873</v>
      </c>
      <c r="G262">
        <f t="shared" si="34"/>
        <v>1.9363846710556331E-131</v>
      </c>
      <c r="H262" s="28">
        <f t="shared" si="35"/>
        <v>0.41245153757040381</v>
      </c>
      <c r="I262" s="57">
        <f t="shared" si="36"/>
        <v>1.799268665749713E-2</v>
      </c>
    </row>
    <row r="263" spans="1:9" x14ac:dyDescent="0.2">
      <c r="A263" s="26">
        <v>670.90599999999995</v>
      </c>
      <c r="B263" s="56">
        <v>0.36971999999999999</v>
      </c>
      <c r="C263">
        <f t="shared" si="30"/>
        <v>8.9661149246665392E-104</v>
      </c>
      <c r="D263">
        <f t="shared" si="31"/>
        <v>6.457533263990391E-23</v>
      </c>
      <c r="E263">
        <f t="shared" si="32"/>
        <v>1.1333426908406656E-3</v>
      </c>
      <c r="F263">
        <f t="shared" si="33"/>
        <v>0.40479367212309153</v>
      </c>
      <c r="G263">
        <f t="shared" si="34"/>
        <v>1.1710038820111319E-133</v>
      </c>
      <c r="H263" s="28">
        <f t="shared" si="35"/>
        <v>0.40592701481393217</v>
      </c>
      <c r="I263" s="57">
        <f t="shared" si="36"/>
        <v>9.5904624811551601E-3</v>
      </c>
    </row>
    <row r="264" spans="1:9" x14ac:dyDescent="0.2">
      <c r="A264" s="26">
        <v>673.40599999999995</v>
      </c>
      <c r="B264" s="56">
        <v>0.37789</v>
      </c>
      <c r="C264">
        <f t="shared" si="30"/>
        <v>1.0047599764184026E-104</v>
      </c>
      <c r="D264">
        <f t="shared" si="31"/>
        <v>2.9812330924069341E-23</v>
      </c>
      <c r="E264">
        <f t="shared" si="32"/>
        <v>1.0000131413454337E-3</v>
      </c>
      <c r="F264">
        <f t="shared" si="33"/>
        <v>0.39837810908173532</v>
      </c>
      <c r="G264">
        <f t="shared" si="34"/>
        <v>6.7860709763063056E-136</v>
      </c>
      <c r="H264" s="28">
        <f t="shared" si="35"/>
        <v>0.39937812222308078</v>
      </c>
      <c r="I264" s="57">
        <f t="shared" si="36"/>
        <v>3.2334498701080076E-3</v>
      </c>
    </row>
    <row r="265" spans="1:9" x14ac:dyDescent="0.2">
      <c r="A265" s="26">
        <v>675.90599999999995</v>
      </c>
      <c r="B265" s="56">
        <v>0.37473000000000001</v>
      </c>
      <c r="C265">
        <f t="shared" si="30"/>
        <v>1.1147754516741112E-105</v>
      </c>
      <c r="D265">
        <f t="shared" si="31"/>
        <v>1.3686706803225652E-23</v>
      </c>
      <c r="E265">
        <f t="shared" si="32"/>
        <v>8.8149499193341673E-4</v>
      </c>
      <c r="F265">
        <f t="shared" si="33"/>
        <v>0.39192678204204273</v>
      </c>
      <c r="G265">
        <f t="shared" si="34"/>
        <v>3.7685286782056106E-138</v>
      </c>
      <c r="H265" s="28">
        <f t="shared" si="35"/>
        <v>0.39280827703397614</v>
      </c>
      <c r="I265" s="57">
        <f t="shared" si="36"/>
        <v>2.3274327892420267E-3</v>
      </c>
    </row>
    <row r="266" spans="1:9" x14ac:dyDescent="0.2">
      <c r="A266" s="26">
        <v>678.40599999999995</v>
      </c>
      <c r="B266" s="56">
        <v>0.36257</v>
      </c>
      <c r="C266">
        <f t="shared" si="30"/>
        <v>1.2245584227944004E-106</v>
      </c>
      <c r="D266">
        <f t="shared" si="31"/>
        <v>6.2484995602332562E-24</v>
      </c>
      <c r="E266">
        <f t="shared" si="32"/>
        <v>7.7625368418285563E-4</v>
      </c>
      <c r="F266">
        <f t="shared" si="33"/>
        <v>0.38544475676234669</v>
      </c>
      <c r="G266">
        <f t="shared" si="34"/>
        <v>2.0054812940977289E-140</v>
      </c>
      <c r="H266" s="28">
        <f t="shared" si="35"/>
        <v>0.38622101044652957</v>
      </c>
      <c r="I266" s="57">
        <f t="shared" si="36"/>
        <v>4.2551577648324351E-3</v>
      </c>
    </row>
    <row r="267" spans="1:9" x14ac:dyDescent="0.2">
      <c r="A267" s="26">
        <v>680.90599999999995</v>
      </c>
      <c r="B267" s="56">
        <v>0.35063</v>
      </c>
      <c r="C267">
        <f t="shared" si="30"/>
        <v>1.3317989456603571E-107</v>
      </c>
      <c r="D267">
        <f t="shared" si="31"/>
        <v>2.8367840241298905E-24</v>
      </c>
      <c r="E267">
        <f t="shared" si="32"/>
        <v>6.8290010981585862E-4</v>
      </c>
      <c r="F267">
        <f t="shared" si="33"/>
        <v>0.37893704811912982</v>
      </c>
      <c r="G267">
        <f t="shared" si="34"/>
        <v>1.0227247604798575E-142</v>
      </c>
      <c r="H267" s="28">
        <f t="shared" si="35"/>
        <v>0.37961994822894568</v>
      </c>
      <c r="I267" s="57">
        <f t="shared" si="36"/>
        <v>6.8359162943344666E-3</v>
      </c>
    </row>
    <row r="268" spans="1:9" x14ac:dyDescent="0.2">
      <c r="A268" s="26">
        <v>683.40599999999995</v>
      </c>
      <c r="B268" s="56">
        <v>0.34138000000000002</v>
      </c>
      <c r="C268">
        <f t="shared" si="30"/>
        <v>1.4340518937243862E-108</v>
      </c>
      <c r="D268">
        <f t="shared" si="31"/>
        <v>1.2807092624607629E-24</v>
      </c>
      <c r="E268">
        <f t="shared" si="32"/>
        <v>6.0017841704187839E-4</v>
      </c>
      <c r="F268">
        <f t="shared" si="33"/>
        <v>0.37240861397520897</v>
      </c>
      <c r="G268">
        <f t="shared" si="34"/>
        <v>4.9979544008073212E-145</v>
      </c>
      <c r="H268" s="28">
        <f t="shared" si="35"/>
        <v>0.37300879239225082</v>
      </c>
      <c r="I268" s="57">
        <f t="shared" si="36"/>
        <v>8.5839874311509183E-3</v>
      </c>
    </row>
    <row r="269" spans="1:9" x14ac:dyDescent="0.2">
      <c r="A269" s="26">
        <v>685.90599999999995</v>
      </c>
      <c r="B269" s="56">
        <v>0.32841999999999999</v>
      </c>
      <c r="C269">
        <f t="shared" si="30"/>
        <v>1.5288261818986042E-109</v>
      </c>
      <c r="D269">
        <f t="shared" si="31"/>
        <v>5.7497449128701012E-25</v>
      </c>
      <c r="E269">
        <f t="shared" si="32"/>
        <v>5.2695465821034544E-4</v>
      </c>
      <c r="F269">
        <f t="shared" si="33"/>
        <v>0.36586434924945843</v>
      </c>
      <c r="G269">
        <f t="shared" si="34"/>
        <v>2.3405567332348243E-147</v>
      </c>
      <c r="H269" s="28">
        <f t="shared" si="35"/>
        <v>0.36639130390766877</v>
      </c>
      <c r="I269" s="57">
        <f t="shared" si="36"/>
        <v>1.3367550332253139E-2</v>
      </c>
    </row>
    <row r="270" spans="1:9" x14ac:dyDescent="0.2">
      <c r="A270" s="26">
        <v>688.40599999999995</v>
      </c>
      <c r="B270" s="56">
        <v>0.30918000000000001</v>
      </c>
      <c r="C270">
        <f t="shared" si="30"/>
        <v>1.6136836532416443E-110</v>
      </c>
      <c r="D270">
        <f t="shared" si="31"/>
        <v>2.5669674045260254E-25</v>
      </c>
      <c r="E270">
        <f t="shared" si="32"/>
        <v>4.6220624092163621E-4</v>
      </c>
      <c r="F270">
        <f t="shared" si="33"/>
        <v>0.35930908019703517</v>
      </c>
      <c r="G270">
        <f t="shared" si="34"/>
        <v>1.0503630113805005E-149</v>
      </c>
      <c r="H270" s="28">
        <f t="shared" si="35"/>
        <v>0.35977128643795681</v>
      </c>
      <c r="I270" s="57">
        <f t="shared" si="36"/>
        <v>2.6774949472248247E-2</v>
      </c>
    </row>
    <row r="271" spans="1:9" x14ac:dyDescent="0.2">
      <c r="A271" s="26">
        <v>690.90599999999995</v>
      </c>
      <c r="B271" s="56">
        <v>0.29124</v>
      </c>
      <c r="C271">
        <f t="shared" si="30"/>
        <v>1.6863422894955417E-111</v>
      </c>
      <c r="D271">
        <f t="shared" si="31"/>
        <v>1.1396352647230494E-25</v>
      </c>
      <c r="E271">
        <f t="shared" si="32"/>
        <v>4.0501214408855435E-4</v>
      </c>
      <c r="F271">
        <f t="shared" si="33"/>
        <v>0.35274755890840548</v>
      </c>
      <c r="G271">
        <f t="shared" si="34"/>
        <v>4.5170305804991658E-152</v>
      </c>
      <c r="H271" s="28">
        <f t="shared" si="35"/>
        <v>0.35315257105249404</v>
      </c>
      <c r="I271" s="57">
        <f t="shared" si="36"/>
        <v>4.5191383178093493E-2</v>
      </c>
    </row>
    <row r="272" spans="1:9" x14ac:dyDescent="0.2">
      <c r="A272" s="26">
        <v>693.40599999999995</v>
      </c>
      <c r="B272" s="56">
        <v>0.28297</v>
      </c>
      <c r="C272">
        <f t="shared" si="30"/>
        <v>1.744777718796147E-112</v>
      </c>
      <c r="D272">
        <f t="shared" si="31"/>
        <v>5.0313572364693647E-26</v>
      </c>
      <c r="E272">
        <f t="shared" si="32"/>
        <v>3.5454386014921804E-4</v>
      </c>
      <c r="F272">
        <f t="shared" si="33"/>
        <v>0.34618445803479436</v>
      </c>
      <c r="G272">
        <f t="shared" si="34"/>
        <v>1.8614869928605707E-154</v>
      </c>
      <c r="H272" s="28">
        <f t="shared" si="35"/>
        <v>0.34653900189494358</v>
      </c>
      <c r="I272" s="57">
        <f t="shared" si="36"/>
        <v>5.046729127726237E-2</v>
      </c>
    </row>
    <row r="273" spans="1:9" x14ac:dyDescent="0.2">
      <c r="A273" s="26">
        <v>695.90599999999995</v>
      </c>
      <c r="B273" s="56">
        <v>0.28736</v>
      </c>
      <c r="C273">
        <f t="shared" si="30"/>
        <v>1.7873167507168626E-113</v>
      </c>
      <c r="D273">
        <f t="shared" si="31"/>
        <v>2.2089107971826529E-26</v>
      </c>
      <c r="E273">
        <f t="shared" si="32"/>
        <v>3.1005702466431972E-4</v>
      </c>
      <c r="F273">
        <f t="shared" si="33"/>
        <v>0.33962436574699462</v>
      </c>
      <c r="G273">
        <f t="shared" si="34"/>
        <v>7.3512356583638054E-157</v>
      </c>
      <c r="H273" s="28">
        <f t="shared" si="35"/>
        <v>0.33993442277165892</v>
      </c>
      <c r="I273" s="57">
        <f t="shared" si="36"/>
        <v>3.3473135559769912E-2</v>
      </c>
    </row>
    <row r="274" spans="1:9" x14ac:dyDescent="0.2">
      <c r="A274" s="26">
        <v>698.40599999999995</v>
      </c>
      <c r="B274" s="56">
        <v>0.30014000000000002</v>
      </c>
      <c r="C274">
        <f t="shared" si="30"/>
        <v>1.8127169191504348E-114</v>
      </c>
      <c r="D274">
        <f t="shared" si="31"/>
        <v>9.6437279639178192E-27</v>
      </c>
      <c r="E274">
        <f t="shared" si="32"/>
        <v>2.7088369484752368E-4</v>
      </c>
      <c r="F274">
        <f t="shared" si="33"/>
        <v>0.33307178093377859</v>
      </c>
      <c r="G274">
        <f t="shared" si="34"/>
        <v>2.7819802877103784E-159</v>
      </c>
      <c r="H274" s="28">
        <f t="shared" si="35"/>
        <v>0.33334266462862611</v>
      </c>
      <c r="I274" s="57">
        <f t="shared" si="36"/>
        <v>1.2237652619588679E-2</v>
      </c>
    </row>
    <row r="275" spans="1:9" x14ac:dyDescent="0.2">
      <c r="A275" s="26">
        <v>700.90599999999995</v>
      </c>
      <c r="B275" s="56">
        <v>0.31386999999999998</v>
      </c>
      <c r="C275">
        <f t="shared" si="30"/>
        <v>1.8202267593278748E-115</v>
      </c>
      <c r="D275">
        <f t="shared" si="31"/>
        <v>4.1868314059019166E-27</v>
      </c>
      <c r="E275">
        <f t="shared" si="32"/>
        <v>2.3642523913966766E-4</v>
      </c>
      <c r="F275">
        <f t="shared" si="33"/>
        <v>0.32653110864545953</v>
      </c>
      <c r="G275">
        <f t="shared" si="34"/>
        <v>1.0088837237967392E-161</v>
      </c>
      <c r="H275" s="28">
        <f t="shared" si="35"/>
        <v>0.32676753388459923</v>
      </c>
      <c r="I275" s="57">
        <f t="shared" si="36"/>
        <v>1.6885492812205533E-3</v>
      </c>
    </row>
    <row r="276" spans="1:9" x14ac:dyDescent="0.2">
      <c r="A276" s="26">
        <v>703.40599999999995</v>
      </c>
      <c r="B276" s="56">
        <v>0.32079000000000002</v>
      </c>
      <c r="C276">
        <f t="shared" si="30"/>
        <v>1.8096227388769475E-116</v>
      </c>
      <c r="D276">
        <f t="shared" si="31"/>
        <v>1.8075892278254008E-27</v>
      </c>
      <c r="E276">
        <f t="shared" si="32"/>
        <v>2.0614580071014451E-4</v>
      </c>
      <c r="F276">
        <f t="shared" si="33"/>
        <v>0.32000665578744797</v>
      </c>
      <c r="G276">
        <f t="shared" si="34"/>
        <v>3.5060777847865982E-164</v>
      </c>
      <c r="H276" s="28">
        <f t="shared" si="35"/>
        <v>0.32021280158815812</v>
      </c>
      <c r="I276" s="57">
        <f t="shared" si="36"/>
        <v>3.2374913135385919E-6</v>
      </c>
    </row>
    <row r="277" spans="1:9" x14ac:dyDescent="0.2">
      <c r="A277" s="26">
        <v>705.90599999999995</v>
      </c>
      <c r="B277" s="56">
        <v>0.31716</v>
      </c>
      <c r="C277">
        <f t="shared" si="30"/>
        <v>1.7812203103132164E-117</v>
      </c>
      <c r="D277">
        <f t="shared" si="31"/>
        <v>7.7604653653456589E-28</v>
      </c>
      <c r="E277">
        <f t="shared" si="32"/>
        <v>1.7956629871964468E-4</v>
      </c>
      <c r="F277">
        <f t="shared" si="33"/>
        <v>0.3135026270679499</v>
      </c>
      <c r="G277">
        <f t="shared" si="34"/>
        <v>1.1676033768573632E-166</v>
      </c>
      <c r="H277" s="28">
        <f t="shared" si="35"/>
        <v>0.31368219336666953</v>
      </c>
      <c r="I277" s="57">
        <f t="shared" si="36"/>
        <v>1.2024140565104839E-4</v>
      </c>
    </row>
    <row r="278" spans="1:9" x14ac:dyDescent="0.2">
      <c r="A278" s="26">
        <v>708.40599999999995</v>
      </c>
      <c r="B278" s="56">
        <v>0.30547999999999997</v>
      </c>
      <c r="C278">
        <f t="shared" si="30"/>
        <v>1.7358583224057868E-118</v>
      </c>
      <c r="D278">
        <f t="shared" si="31"/>
        <v>3.3132143574935106E-28</v>
      </c>
      <c r="E278">
        <f t="shared" si="32"/>
        <v>1.5625893227699827E-4</v>
      </c>
      <c r="F278">
        <f t="shared" si="33"/>
        <v>0.3070231212032547</v>
      </c>
      <c r="G278">
        <f t="shared" si="34"/>
        <v>3.7261685998836784E-169</v>
      </c>
      <c r="H278" s="28">
        <f t="shared" si="35"/>
        <v>0.3071793801355317</v>
      </c>
      <c r="I278" s="57">
        <f t="shared" si="36"/>
        <v>3.0946783088553317E-5</v>
      </c>
    </row>
    <row r="279" spans="1:9" x14ac:dyDescent="0.2">
      <c r="A279" s="26">
        <v>710.90599999999995</v>
      </c>
      <c r="B279" s="56">
        <v>0.2918</v>
      </c>
      <c r="C279">
        <f t="shared" si="30"/>
        <v>1.6748578653336974E-119</v>
      </c>
      <c r="D279">
        <f t="shared" si="31"/>
        <v>1.4066467705780953E-28</v>
      </c>
      <c r="E279">
        <f t="shared" si="32"/>
        <v>1.3584215324125977E-4</v>
      </c>
      <c r="F279">
        <f t="shared" si="33"/>
        <v>0.30057212738336653</v>
      </c>
      <c r="G279">
        <f t="shared" si="34"/>
        <v>1.1395228159024154E-171</v>
      </c>
      <c r="H279" s="28">
        <f t="shared" si="35"/>
        <v>0.30070796953660778</v>
      </c>
      <c r="I279" s="57">
        <f t="shared" si="36"/>
        <v>9.3193767954348385E-4</v>
      </c>
    </row>
    <row r="280" spans="1:9" x14ac:dyDescent="0.2">
      <c r="A280" s="26">
        <v>713.40599999999995</v>
      </c>
      <c r="B280" s="56">
        <v>0.28190999999999999</v>
      </c>
      <c r="C280">
        <f t="shared" si="30"/>
        <v>1.5999583670423083E-120</v>
      </c>
      <c r="D280">
        <f t="shared" si="31"/>
        <v>5.9387401273861331E-29</v>
      </c>
      <c r="E280">
        <f t="shared" si="32"/>
        <v>1.1797607533306135E-4</v>
      </c>
      <c r="F280">
        <f t="shared" si="33"/>
        <v>0.29415352200004635</v>
      </c>
      <c r="G280">
        <f t="shared" si="34"/>
        <v>3.3394651273584196E-174</v>
      </c>
      <c r="H280" s="28">
        <f t="shared" si="35"/>
        <v>0.29427149807537939</v>
      </c>
      <c r="I280" s="57">
        <f t="shared" si="36"/>
        <v>1.9227430402156737E-3</v>
      </c>
    </row>
    <row r="281" spans="1:9" x14ac:dyDescent="0.2">
      <c r="A281" s="26">
        <v>715.90599999999995</v>
      </c>
      <c r="B281" s="56">
        <v>0.27994999999999998</v>
      </c>
      <c r="C281">
        <f t="shared" si="30"/>
        <v>1.5132352535239716E-121</v>
      </c>
      <c r="D281">
        <f t="shared" si="31"/>
        <v>2.4933160839143047E-29</v>
      </c>
      <c r="E281">
        <f t="shared" si="32"/>
        <v>1.0235828840352052E-4</v>
      </c>
      <c r="F281">
        <f t="shared" si="33"/>
        <v>0.28777106563865046</v>
      </c>
      <c r="G281">
        <f t="shared" si="34"/>
        <v>9.3783009291139094E-177</v>
      </c>
      <c r="H281" s="28">
        <f t="shared" si="35"/>
        <v>0.28787342392705401</v>
      </c>
      <c r="I281" s="57">
        <f t="shared" si="36"/>
        <v>8.010596223799732E-4</v>
      </c>
    </row>
    <row r="282" spans="1:9" x14ac:dyDescent="0.2">
      <c r="A282" s="26">
        <v>718.40599999999995</v>
      </c>
      <c r="B282" s="56">
        <v>0.28500999999999999</v>
      </c>
      <c r="C282">
        <f t="shared" si="30"/>
        <v>1.4170046081473363E-122</v>
      </c>
      <c r="D282">
        <f t="shared" si="31"/>
        <v>1.0409601517011419E-29</v>
      </c>
      <c r="E282">
        <f t="shared" si="32"/>
        <v>8.8720048143910507E-5</v>
      </c>
      <c r="F282">
        <f t="shared" si="33"/>
        <v>0.28142840033448402</v>
      </c>
      <c r="G282">
        <f t="shared" si="34"/>
        <v>2.5238572051177188E-179</v>
      </c>
      <c r="H282" s="28">
        <f t="shared" si="35"/>
        <v>0.28151712038262794</v>
      </c>
      <c r="I282" s="57">
        <f t="shared" si="36"/>
        <v>1.5019208262927547E-4</v>
      </c>
    </row>
    <row r="283" spans="1:9" x14ac:dyDescent="0.2">
      <c r="A283" s="26">
        <v>720.90599999999995</v>
      </c>
      <c r="B283" s="56">
        <v>0.28989999999999999</v>
      </c>
      <c r="C283">
        <f t="shared" si="30"/>
        <v>1.3137209281233189E-123</v>
      </c>
      <c r="D283">
        <f t="shared" si="31"/>
        <v>4.3217995541384248E-30</v>
      </c>
      <c r="E283">
        <f t="shared" si="32"/>
        <v>7.6822812986371248E-5</v>
      </c>
      <c r="F283">
        <f t="shared" si="33"/>
        <v>0.27512904709372948</v>
      </c>
      <c r="G283">
        <f t="shared" si="34"/>
        <v>6.5087675144926771E-182</v>
      </c>
      <c r="H283" s="28">
        <f t="shared" si="35"/>
        <v>0.27520586990671586</v>
      </c>
      <c r="I283" s="57">
        <f t="shared" si="36"/>
        <v>2.5691610564568634E-3</v>
      </c>
    </row>
    <row r="284" spans="1:9" x14ac:dyDescent="0.2">
      <c r="A284" s="26">
        <v>723.40599999999995</v>
      </c>
      <c r="B284" s="56">
        <v>0.28889999999999999</v>
      </c>
      <c r="C284">
        <f t="shared" si="30"/>
        <v>1.2058742405399657E-124</v>
      </c>
      <c r="D284">
        <f t="shared" si="31"/>
        <v>1.7843041475334488E-30</v>
      </c>
      <c r="E284">
        <f t="shared" si="32"/>
        <v>6.6455101428734633E-5</v>
      </c>
      <c r="F284">
        <f t="shared" si="33"/>
        <v>0.2688764036783669</v>
      </c>
      <c r="G284">
        <f t="shared" si="34"/>
        <v>1.6085186583728508E-184</v>
      </c>
      <c r="H284" s="28">
        <f t="shared" si="35"/>
        <v>0.26894285877979562</v>
      </c>
      <c r="I284" s="57">
        <f t="shared" si="36"/>
        <v>4.772012551196872E-3</v>
      </c>
    </row>
    <row r="285" spans="1:9" x14ac:dyDescent="0.2">
      <c r="A285" s="26">
        <v>725.90599999999995</v>
      </c>
      <c r="B285" s="56">
        <v>0.28588999999999998</v>
      </c>
      <c r="C285">
        <f t="shared" si="30"/>
        <v>1.0958925164223221E-125</v>
      </c>
      <c r="D285">
        <f t="shared" si="31"/>
        <v>7.3256623705828534E-31</v>
      </c>
      <c r="E285">
        <f t="shared" si="32"/>
        <v>5.7429644500705919E-5</v>
      </c>
      <c r="F285">
        <f t="shared" si="33"/>
        <v>0.262673742653875</v>
      </c>
      <c r="G285">
        <f t="shared" si="34"/>
        <v>3.8093143315808029E-187</v>
      </c>
      <c r="H285" s="28">
        <f t="shared" si="35"/>
        <v>0.26273117229837573</v>
      </c>
      <c r="I285" s="57">
        <f t="shared" si="36"/>
        <v>6.5619847081928627E-3</v>
      </c>
    </row>
    <row r="286" spans="1:9" x14ac:dyDescent="0.2">
      <c r="A286" s="26">
        <v>728.40599999999995</v>
      </c>
      <c r="B286" s="56">
        <v>0.28758</v>
      </c>
      <c r="C286">
        <f t="shared" si="30"/>
        <v>9.8605456533921204E-127</v>
      </c>
      <c r="D286">
        <f t="shared" si="31"/>
        <v>2.9908777486698098E-31</v>
      </c>
      <c r="E286">
        <f t="shared" si="32"/>
        <v>4.9580809561655868E-5</v>
      </c>
      <c r="F286">
        <f t="shared" si="33"/>
        <v>0.25652420969789236</v>
      </c>
      <c r="G286">
        <f t="shared" si="34"/>
        <v>8.6449180825049739E-190</v>
      </c>
      <c r="H286" s="28">
        <f t="shared" si="35"/>
        <v>0.25657379050745399</v>
      </c>
      <c r="I286" s="57">
        <f t="shared" si="36"/>
        <v>1.1624652929005819E-2</v>
      </c>
    </row>
    <row r="287" spans="1:9" x14ac:dyDescent="0.2">
      <c r="A287" s="26">
        <v>730.90599999999995</v>
      </c>
      <c r="B287" s="56">
        <v>0.29132999999999998</v>
      </c>
      <c r="C287">
        <f t="shared" si="30"/>
        <v>8.7841749898090999E-128</v>
      </c>
      <c r="D287">
        <f t="shared" si="31"/>
        <v>1.2142949079397267E-31</v>
      </c>
      <c r="E287">
        <f t="shared" si="32"/>
        <v>4.2762273071429897E-5</v>
      </c>
      <c r="F287">
        <f t="shared" si="33"/>
        <v>0.25043082216742485</v>
      </c>
      <c r="G287">
        <f t="shared" si="34"/>
        <v>1.8800453186313441E-192</v>
      </c>
      <c r="H287" s="28">
        <f t="shared" si="35"/>
        <v>0.25047358444049628</v>
      </c>
      <c r="I287" s="57">
        <f t="shared" si="36"/>
        <v>1.9667542923224778E-2</v>
      </c>
    </row>
    <row r="288" spans="1:9" x14ac:dyDescent="0.2">
      <c r="A288" s="26">
        <v>733.40599999999995</v>
      </c>
      <c r="B288" s="56">
        <v>0.28876000000000002</v>
      </c>
      <c r="C288">
        <f t="shared" si="30"/>
        <v>7.7476153883030271E-129</v>
      </c>
      <c r="D288">
        <f t="shared" si="31"/>
        <v>4.902565843269253E-32</v>
      </c>
      <c r="E288">
        <f t="shared" si="32"/>
        <v>3.6844921395764917E-5</v>
      </c>
      <c r="F288">
        <f t="shared" si="33"/>
        <v>0.24439646792161357</v>
      </c>
      <c r="G288">
        <f t="shared" si="34"/>
        <v>3.9180422770769316E-195</v>
      </c>
      <c r="H288" s="28">
        <f t="shared" si="35"/>
        <v>0.24443331284300934</v>
      </c>
      <c r="I288" s="57">
        <f t="shared" si="36"/>
        <v>2.3564405254977185E-2</v>
      </c>
    </row>
    <row r="289" spans="1:9" x14ac:dyDescent="0.2">
      <c r="A289" s="26">
        <v>735.90599999999995</v>
      </c>
      <c r="B289" s="56">
        <v>0.28092</v>
      </c>
      <c r="C289">
        <f t="shared" si="30"/>
        <v>6.7655354042022261E-130</v>
      </c>
      <c r="D289">
        <f t="shared" si="31"/>
        <v>1.9683233548012471E-32</v>
      </c>
      <c r="E289">
        <f t="shared" si="32"/>
        <v>3.1714960089546827E-5</v>
      </c>
      <c r="F289">
        <f t="shared" si="33"/>
        <v>0.2384239043965295</v>
      </c>
      <c r="G289">
        <f t="shared" si="34"/>
        <v>7.8246204744614053E-198</v>
      </c>
      <c r="H289" s="28">
        <f t="shared" si="35"/>
        <v>0.23845561935661905</v>
      </c>
      <c r="I289" s="57">
        <f t="shared" si="36"/>
        <v>2.2849898159950741E-2</v>
      </c>
    </row>
    <row r="290" spans="1:9" x14ac:dyDescent="0.2">
      <c r="A290" s="26">
        <v>738.40599999999995</v>
      </c>
      <c r="B290" s="56">
        <v>0.27788000000000002</v>
      </c>
      <c r="C290">
        <f t="shared" si="30"/>
        <v>5.8492924119751134E-131</v>
      </c>
      <c r="D290">
        <f t="shared" si="31"/>
        <v>7.858564194553241E-33</v>
      </c>
      <c r="E290">
        <f t="shared" si="32"/>
        <v>2.7272213438047231E-5</v>
      </c>
      <c r="F290">
        <f t="shared" si="33"/>
        <v>0.23251575792793025</v>
      </c>
      <c r="G290">
        <f t="shared" si="34"/>
        <v>1.4974447569587517E-200</v>
      </c>
      <c r="H290" s="28">
        <f t="shared" si="35"/>
        <v>0.23254303014136829</v>
      </c>
      <c r="I290" s="57">
        <f t="shared" si="36"/>
        <v>2.6618918105507736E-2</v>
      </c>
    </row>
    <row r="291" spans="1:9" x14ac:dyDescent="0.2">
      <c r="A291" s="26">
        <v>740.90599999999995</v>
      </c>
      <c r="B291" s="56">
        <v>0.28281000000000001</v>
      </c>
      <c r="C291">
        <f t="shared" si="30"/>
        <v>5.0069302113908881E-132</v>
      </c>
      <c r="D291">
        <f t="shared" si="31"/>
        <v>3.1200655186644442E-33</v>
      </c>
      <c r="E291">
        <f t="shared" si="32"/>
        <v>2.3428597323506907E-5</v>
      </c>
      <c r="F291">
        <f t="shared" si="33"/>
        <v>0.226674523317413</v>
      </c>
      <c r="G291">
        <f t="shared" si="34"/>
        <v>2.7461970827602118E-203</v>
      </c>
      <c r="H291" s="28">
        <f t="shared" si="35"/>
        <v>0.22669795191473652</v>
      </c>
      <c r="I291" s="57">
        <f t="shared" si="36"/>
        <v>3.9366129590603163E-2</v>
      </c>
    </row>
    <row r="292" spans="1:9" x14ac:dyDescent="0.2">
      <c r="A292" s="26">
        <v>743.40599999999995</v>
      </c>
      <c r="B292" s="56">
        <v>0.28606999999999999</v>
      </c>
      <c r="C292">
        <f t="shared" si="30"/>
        <v>4.2433297980172009E-133</v>
      </c>
      <c r="D292">
        <f t="shared" si="31"/>
        <v>1.2318504084543086E-33</v>
      </c>
      <c r="E292">
        <f t="shared" si="32"/>
        <v>2.0106749718181207E-5</v>
      </c>
      <c r="F292">
        <f t="shared" si="33"/>
        <v>0.22090256363691743</v>
      </c>
      <c r="G292">
        <f t="shared" si="34"/>
        <v>4.8262071354340909E-206</v>
      </c>
      <c r="H292" s="28">
        <f t="shared" si="35"/>
        <v>0.2209226703866356</v>
      </c>
      <c r="I292" s="57">
        <f t="shared" si="36"/>
        <v>5.1861921735569423E-2</v>
      </c>
    </row>
    <row r="293" spans="1:9" x14ac:dyDescent="0.2">
      <c r="A293" s="26">
        <v>745.90599999999995</v>
      </c>
      <c r="B293" s="56">
        <v>0.28105999999999998</v>
      </c>
      <c r="C293">
        <f t="shared" si="30"/>
        <v>3.5604843388462315E-134</v>
      </c>
      <c r="D293">
        <f t="shared" si="31"/>
        <v>4.836441944118155E-34</v>
      </c>
      <c r="E293">
        <f t="shared" si="32"/>
        <v>1.7238804282442126E-5</v>
      </c>
      <c r="F293">
        <f>$X$4*EXP(-0.5*(A293-$Y$4)^2/$Z$4^2)</f>
        <v>0.21520211026607897</v>
      </c>
      <c r="G293">
        <f t="shared" si="34"/>
        <v>8.1278106480505774E-209</v>
      </c>
      <c r="H293" s="28">
        <f t="shared" si="35"/>
        <v>0.21521934907036142</v>
      </c>
      <c r="I293" s="57">
        <f t="shared" si="36"/>
        <v>5.4876973008846835E-2</v>
      </c>
    </row>
    <row r="294" spans="1:9" x14ac:dyDescent="0.2">
      <c r="A294" s="26">
        <v>748.40599999999995</v>
      </c>
      <c r="B294" s="56">
        <v>0.25968999999999998</v>
      </c>
      <c r="C294">
        <f t="shared" si="30"/>
        <v>2.9578654614825413E-135</v>
      </c>
      <c r="D294">
        <f t="shared" si="31"/>
        <v>1.8882858345986246E-34</v>
      </c>
      <c r="E294">
        <f t="shared" si="32"/>
        <v>1.4765293665870147E-5</v>
      </c>
      <c r="F294">
        <f t="shared" ref="F294" si="37">$X$4*EXP(-0.5*(A294-$Y$4)^2/$Z$4^2)</f>
        <v>0.2095752631565074</v>
      </c>
      <c r="G294">
        <f t="shared" si="34"/>
        <v>1.3117001294559972E-211</v>
      </c>
      <c r="H294" s="28">
        <f t="shared" si="35"/>
        <v>0.20959002845017327</v>
      </c>
      <c r="I294" s="57">
        <f t="shared" si="36"/>
        <v>3.7218983323385767E-2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4"/>
  <sheetViews>
    <sheetView topLeftCell="F1" workbookViewId="0">
      <selection activeCell="P6" sqref="P6"/>
    </sheetView>
  </sheetViews>
  <sheetFormatPr defaultRowHeight="12.75" x14ac:dyDescent="0.2"/>
  <cols>
    <col min="4" max="6" width="12.42578125" bestFit="1" customWidth="1"/>
    <col min="7" max="7" width="12.42578125" customWidth="1"/>
    <col min="17" max="17" width="10.5703125" bestFit="1" customWidth="1"/>
  </cols>
  <sheetData>
    <row r="1" spans="1:26" x14ac:dyDescent="0.2">
      <c r="B1" s="3" t="s">
        <v>114</v>
      </c>
      <c r="C1" s="3" t="s">
        <v>101</v>
      </c>
      <c r="D1" s="3" t="s">
        <v>99</v>
      </c>
      <c r="E1" s="3" t="s">
        <v>100</v>
      </c>
      <c r="G1" s="3" t="s">
        <v>97</v>
      </c>
    </row>
    <row r="2" spans="1:26" x14ac:dyDescent="0.2">
      <c r="A2" t="s">
        <v>83</v>
      </c>
      <c r="B2" s="3" t="s">
        <v>106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96</v>
      </c>
      <c r="H2" s="3" t="s">
        <v>94</v>
      </c>
      <c r="I2" s="41" t="s">
        <v>111</v>
      </c>
      <c r="M2" s="3" t="s">
        <v>97</v>
      </c>
      <c r="P2" s="3" t="s">
        <v>98</v>
      </c>
      <c r="S2" s="3" t="s">
        <v>99</v>
      </c>
      <c r="V2" s="3" t="s">
        <v>100</v>
      </c>
    </row>
    <row r="3" spans="1:26" ht="13.5" thickBot="1" x14ac:dyDescent="0.25">
      <c r="A3" s="26">
        <v>20.905999999999999</v>
      </c>
      <c r="B3" s="27">
        <v>0.25341000000000002</v>
      </c>
      <c r="C3" s="6">
        <f>$O$4*EXP(-0.5*(A3-$P$4)^2/$Q$4^2)</f>
        <v>9.3776634319993115E-5</v>
      </c>
      <c r="D3" s="6">
        <f t="shared" ref="D3:D34" si="0">$R$4*EXP(-0.5*(A3-$S$4)^2/$T$4^2)</f>
        <v>4.9587336859335241E-27</v>
      </c>
      <c r="E3" s="6">
        <f>$U$4*EXP(-0.5*(A3-$V$4)^2/$W$4^2)</f>
        <v>1.0980770851897319E-4</v>
      </c>
      <c r="F3" s="6">
        <f>$X$4*EXP(-0.5*(A3-$Y$4)^2/$Z$4^2)</f>
        <v>1.8107481780205863E-5</v>
      </c>
      <c r="G3" s="6">
        <f>$L$4*EXP(-0.5*(A3-$M$4)^2/$N$4^2)</f>
        <v>5.3330839933092893E-171</v>
      </c>
      <c r="H3" s="28">
        <f>SUM(C3:G3)</f>
        <v>2.2169182461917214E-4</v>
      </c>
      <c r="I3" s="2">
        <f>(H3-B3)^2/B3^2</f>
        <v>0.99825109622521002</v>
      </c>
      <c r="L3" s="4" t="s">
        <v>87</v>
      </c>
      <c r="M3" s="4" t="s">
        <v>88</v>
      </c>
      <c r="N3" s="4" t="s">
        <v>89</v>
      </c>
      <c r="O3" s="4" t="s">
        <v>87</v>
      </c>
      <c r="P3" s="4" t="s">
        <v>88</v>
      </c>
      <c r="Q3" s="4" t="s">
        <v>89</v>
      </c>
      <c r="R3" s="5" t="s">
        <v>87</v>
      </c>
      <c r="S3" s="5" t="s">
        <v>88</v>
      </c>
      <c r="T3" s="5" t="s">
        <v>89</v>
      </c>
      <c r="U3" s="3" t="s">
        <v>87</v>
      </c>
      <c r="V3" s="3" t="s">
        <v>88</v>
      </c>
      <c r="W3" s="3" t="s">
        <v>89</v>
      </c>
      <c r="X3" s="3" t="s">
        <v>87</v>
      </c>
      <c r="Y3" s="3" t="s">
        <v>88</v>
      </c>
      <c r="Z3" s="3" t="s">
        <v>89</v>
      </c>
    </row>
    <row r="4" spans="1:26" ht="13.5" thickBot="1" x14ac:dyDescent="0.25">
      <c r="A4" s="26">
        <v>23.405999999999999</v>
      </c>
      <c r="B4" s="27">
        <v>0.25341000000000002</v>
      </c>
      <c r="C4">
        <f t="shared" ref="C4:C67" si="1">$O$4*EXP(-0.5*(A4-$P$4)^2/$Q$4^2)</f>
        <v>1.5523152776263994E-4</v>
      </c>
      <c r="D4">
        <f t="shared" si="0"/>
        <v>1.3250835810846587E-26</v>
      </c>
      <c r="E4">
        <f t="shared" ref="E4:E67" si="2">$U$4*EXP(-0.5*(A4-$V$4)^2/$W$4^2)</f>
        <v>1.2715544614851321E-4</v>
      </c>
      <c r="F4">
        <f t="shared" ref="F4:F67" si="3">$X$4*EXP(-0.5*(A4-$Y$4)^2/$Z$4^2)</f>
        <v>1.9898775180699604E-5</v>
      </c>
      <c r="G4">
        <f t="shared" ref="G4:G67" si="4">$L$4*EXP(-0.5*(A4-$M$4)^2/$N$4^2)</f>
        <v>1.4011973046294091E-168</v>
      </c>
      <c r="H4" s="28">
        <f t="shared" ref="H4:H67" si="5">SUM(C4:G4)</f>
        <v>3.0228574909185274E-4</v>
      </c>
      <c r="I4" s="2">
        <f t="shared" ref="I4:I67" si="6">(H4-B4)^2/B4^2</f>
        <v>0.99761567850553912</v>
      </c>
      <c r="L4" s="45">
        <v>12.368940043141</v>
      </c>
      <c r="M4" s="46">
        <v>373.78231881040085</v>
      </c>
      <c r="N4" s="47">
        <v>12.561403339217168</v>
      </c>
      <c r="O4" s="45">
        <v>5.0262903411229969</v>
      </c>
      <c r="P4" s="46">
        <v>127.66930352786301</v>
      </c>
      <c r="Q4" s="47">
        <v>22.877443009567774</v>
      </c>
      <c r="R4" s="48">
        <v>4.8061178447910597</v>
      </c>
      <c r="S4" s="49">
        <v>335.74568715776564</v>
      </c>
      <c r="T4" s="50">
        <v>28.241903399595664</v>
      </c>
      <c r="U4" s="51">
        <v>3.2211643222536437</v>
      </c>
      <c r="V4" s="52">
        <v>370.29752168904281</v>
      </c>
      <c r="W4" s="53">
        <v>77.030562592130281</v>
      </c>
      <c r="X4" s="51">
        <v>0.77742980171592846</v>
      </c>
      <c r="Y4" s="52">
        <v>585.06653591864756</v>
      </c>
      <c r="Z4" s="53">
        <v>122.14000640173832</v>
      </c>
    </row>
    <row r="5" spans="1:26" x14ac:dyDescent="0.2">
      <c r="A5" s="26">
        <v>25.905999999999999</v>
      </c>
      <c r="B5" s="27">
        <v>0.12221</v>
      </c>
      <c r="C5">
        <f t="shared" si="1"/>
        <v>2.539095411208252E-4</v>
      </c>
      <c r="D5">
        <f t="shared" si="0"/>
        <v>3.5132790627446448E-26</v>
      </c>
      <c r="E5">
        <f t="shared" si="2"/>
        <v>1.4708881835097246E-4</v>
      </c>
      <c r="F5">
        <f t="shared" si="3"/>
        <v>2.1858113929407629E-5</v>
      </c>
      <c r="G5">
        <f t="shared" si="4"/>
        <v>3.5384886246594837E-166</v>
      </c>
      <c r="H5" s="28">
        <f t="shared" si="5"/>
        <v>4.2285647340120527E-4</v>
      </c>
      <c r="I5" s="2">
        <f t="shared" si="6"/>
        <v>0.99309181057817142</v>
      </c>
    </row>
    <row r="6" spans="1:26" x14ac:dyDescent="0.2">
      <c r="A6" s="26">
        <v>28.405999999999999</v>
      </c>
      <c r="B6" s="27">
        <v>1.2884E-2</v>
      </c>
      <c r="C6">
        <f t="shared" si="1"/>
        <v>4.1038540606728508E-4</v>
      </c>
      <c r="D6">
        <f t="shared" si="0"/>
        <v>9.2422754783026323E-26</v>
      </c>
      <c r="E6">
        <f t="shared" si="2"/>
        <v>1.6996789967965107E-4</v>
      </c>
      <c r="F6">
        <f t="shared" si="3"/>
        <v>2.400032245736976E-5</v>
      </c>
      <c r="G6">
        <f t="shared" si="4"/>
        <v>8.5888289831657989E-164</v>
      </c>
      <c r="H6" s="28">
        <f t="shared" si="5"/>
        <v>6.0435362820430592E-4</v>
      </c>
      <c r="I6" s="2">
        <f t="shared" si="6"/>
        <v>0.90838569849139805</v>
      </c>
      <c r="O6" s="3" t="s">
        <v>95</v>
      </c>
      <c r="P6" s="54">
        <f>SUM(I3:I294)</f>
        <v>24.81477611072993</v>
      </c>
    </row>
    <row r="7" spans="1:26" x14ac:dyDescent="0.2">
      <c r="A7" s="26">
        <v>30.905999999999999</v>
      </c>
      <c r="B7" s="27">
        <v>-3.0699E-3</v>
      </c>
      <c r="C7">
        <f t="shared" si="1"/>
        <v>6.5541834734834286E-4</v>
      </c>
      <c r="D7">
        <f t="shared" si="0"/>
        <v>2.4123596595087902E-25</v>
      </c>
      <c r="E7">
        <f t="shared" si="2"/>
        <v>1.961989651150568E-4</v>
      </c>
      <c r="F7">
        <f t="shared" si="3"/>
        <v>2.6341440423257587E-5</v>
      </c>
      <c r="G7">
        <f t="shared" si="4"/>
        <v>2.0037694359222236E-161</v>
      </c>
      <c r="H7" s="28">
        <f t="shared" si="5"/>
        <v>8.7795875288665718E-4</v>
      </c>
      <c r="I7" s="2">
        <f t="shared" si="6"/>
        <v>1.6537686479597609</v>
      </c>
      <c r="L7" s="11" t="s">
        <v>106</v>
      </c>
      <c r="M7" s="9" t="s">
        <v>101</v>
      </c>
      <c r="N7" s="11" t="s">
        <v>112</v>
      </c>
      <c r="O7" s="11" t="s">
        <v>100</v>
      </c>
      <c r="P7" s="12"/>
      <c r="Q7" s="11" t="s">
        <v>97</v>
      </c>
    </row>
    <row r="8" spans="1:26" x14ac:dyDescent="0.2">
      <c r="A8" s="26">
        <v>33.405999999999999</v>
      </c>
      <c r="B8" s="27">
        <v>6.4203999999999997E-4</v>
      </c>
      <c r="C8">
        <f t="shared" si="1"/>
        <v>1.0343299010040193E-3</v>
      </c>
      <c r="D8">
        <f t="shared" si="0"/>
        <v>6.2474399794971488E-25</v>
      </c>
      <c r="E8">
        <f t="shared" si="2"/>
        <v>2.2623983350635794E-4</v>
      </c>
      <c r="F8">
        <f t="shared" si="3"/>
        <v>2.8898813627585438E-5</v>
      </c>
      <c r="G8">
        <f t="shared" si="4"/>
        <v>4.4932354994886684E-159</v>
      </c>
      <c r="H8" s="28">
        <f t="shared" si="5"/>
        <v>1.2894685481379627E-3</v>
      </c>
      <c r="I8" s="2">
        <f t="shared" si="6"/>
        <v>1.0168561484876755</v>
      </c>
      <c r="K8" s="6" t="s">
        <v>102</v>
      </c>
      <c r="L8" s="7">
        <f t="shared" ref="L8:R8" si="7">SUM(B3:B294)</f>
        <v>755.15333184000031</v>
      </c>
      <c r="M8" s="7">
        <f t="shared" si="7"/>
        <v>115.29340794233347</v>
      </c>
      <c r="N8" s="7">
        <f t="shared" si="7"/>
        <v>136.09378856819163</v>
      </c>
      <c r="O8" s="7">
        <f t="shared" si="7"/>
        <v>248.78519903850963</v>
      </c>
      <c r="P8" s="7">
        <f t="shared" si="7"/>
        <v>86.743128646763068</v>
      </c>
      <c r="Q8" s="7">
        <f t="shared" si="7"/>
        <v>155.78318207250146</v>
      </c>
      <c r="R8" s="7">
        <f t="shared" si="7"/>
        <v>742.6987062682997</v>
      </c>
    </row>
    <row r="9" spans="1:26" x14ac:dyDescent="0.2">
      <c r="A9" s="26">
        <v>35.905999999999999</v>
      </c>
      <c r="B9" s="27">
        <v>8.9876999999999995E-3</v>
      </c>
      <c r="C9">
        <f t="shared" si="1"/>
        <v>1.6129219923306398E-3</v>
      </c>
      <c r="D9">
        <f t="shared" si="0"/>
        <v>1.6053103814422207E-24</v>
      </c>
      <c r="E9">
        <f t="shared" si="2"/>
        <v>2.6060574683239249E-4</v>
      </c>
      <c r="F9">
        <f t="shared" si="3"/>
        <v>3.1691190947843622E-5</v>
      </c>
      <c r="G9">
        <f t="shared" si="4"/>
        <v>9.6843004775716742E-157</v>
      </c>
      <c r="H9" s="28">
        <f t="shared" si="5"/>
        <v>1.9052189301108759E-3</v>
      </c>
      <c r="I9" s="2">
        <f t="shared" si="6"/>
        <v>0.62097441844892121</v>
      </c>
      <c r="K9" s="6"/>
      <c r="L9" s="6" t="s">
        <v>103</v>
      </c>
      <c r="M9" s="44">
        <f>M8/L8*100</f>
        <v>15.267549394427027</v>
      </c>
      <c r="N9" s="6"/>
      <c r="O9" s="9"/>
      <c r="P9" s="9"/>
      <c r="Q9" s="9" t="s">
        <v>105</v>
      </c>
      <c r="R9" s="6"/>
      <c r="S9" s="6"/>
    </row>
    <row r="10" spans="1:26" x14ac:dyDescent="0.2">
      <c r="A10" s="26">
        <v>38.405999999999999</v>
      </c>
      <c r="B10" s="27">
        <v>1.9848000000000001E-2</v>
      </c>
      <c r="C10">
        <f t="shared" si="1"/>
        <v>2.4853150301007336E-3</v>
      </c>
      <c r="D10">
        <f t="shared" si="0"/>
        <v>4.0927274357629118E-24</v>
      </c>
      <c r="E10">
        <f t="shared" si="2"/>
        <v>2.9987582802088061E-4</v>
      </c>
      <c r="F10">
        <f t="shared" si="3"/>
        <v>3.4738827626489692E-5</v>
      </c>
      <c r="G10">
        <f t="shared" si="4"/>
        <v>2.0062034433156407E-154</v>
      </c>
      <c r="H10" s="28">
        <f t="shared" si="5"/>
        <v>2.8199296857481042E-3</v>
      </c>
      <c r="I10" s="2">
        <f t="shared" si="6"/>
        <v>0.73603313697580741</v>
      </c>
      <c r="K10" s="6"/>
      <c r="L10" s="6"/>
      <c r="N10" s="6"/>
      <c r="O10" s="9" t="s">
        <v>99</v>
      </c>
      <c r="P10" s="9"/>
      <c r="Q10" s="42">
        <f>N8/(N8+O8+Q8)*100</f>
        <v>25.17168690551102</v>
      </c>
      <c r="R10" s="6"/>
      <c r="S10" s="6"/>
    </row>
    <row r="11" spans="1:26" x14ac:dyDescent="0.2">
      <c r="A11" s="26">
        <v>40.905999999999999</v>
      </c>
      <c r="B11" s="27">
        <v>4.0703000000000003E-2</v>
      </c>
      <c r="C11">
        <f t="shared" si="1"/>
        <v>3.7841062994048054E-3</v>
      </c>
      <c r="D11">
        <f t="shared" si="0"/>
        <v>1.0352935733340821E-23</v>
      </c>
      <c r="E11">
        <f t="shared" si="2"/>
        <v>3.4470016205043354E-4</v>
      </c>
      <c r="F11">
        <f t="shared" si="3"/>
        <v>3.8063595256513437E-5</v>
      </c>
      <c r="G11">
        <f t="shared" si="4"/>
        <v>3.994655466537607E-152</v>
      </c>
      <c r="H11" s="28">
        <f t="shared" si="5"/>
        <v>4.166870056711753E-3</v>
      </c>
      <c r="I11" s="2">
        <f t="shared" si="6"/>
        <v>0.80573503219842324</v>
      </c>
      <c r="O11" s="11" t="s">
        <v>97</v>
      </c>
      <c r="P11" s="12"/>
      <c r="Q11" s="43">
        <f>Q8/(N8+O8+Q8)*100</f>
        <v>28.813405266533465</v>
      </c>
    </row>
    <row r="12" spans="1:26" x14ac:dyDescent="0.2">
      <c r="A12" s="26">
        <v>43.405999999999999</v>
      </c>
      <c r="B12" s="26">
        <v>7.8307000000000002E-2</v>
      </c>
      <c r="C12">
        <f t="shared" si="1"/>
        <v>5.693233653446741E-3</v>
      </c>
      <c r="D12">
        <f t="shared" si="0"/>
        <v>2.5984304693039255E-23</v>
      </c>
      <c r="E12">
        <f t="shared" si="2"/>
        <v>3.9580754694528976E-4</v>
      </c>
      <c r="F12">
        <f t="shared" si="3"/>
        <v>4.1689098822106063E-5</v>
      </c>
      <c r="G12">
        <f t="shared" si="4"/>
        <v>7.6450675213742303E-150</v>
      </c>
      <c r="H12" s="28">
        <f t="shared" si="5"/>
        <v>6.130730299214137E-3</v>
      </c>
      <c r="I12" s="2">
        <f t="shared" si="6"/>
        <v>0.84954755219324352</v>
      </c>
      <c r="O12" s="11" t="s">
        <v>100</v>
      </c>
      <c r="P12" s="12"/>
      <c r="Q12" s="43">
        <f>O8/(N8+O8+Q8)*100</f>
        <v>46.014907827955533</v>
      </c>
    </row>
    <row r="13" spans="1:26" x14ac:dyDescent="0.2">
      <c r="A13" s="26">
        <v>45.905999999999999</v>
      </c>
      <c r="B13" s="26">
        <v>0.13531000000000001</v>
      </c>
      <c r="C13">
        <f t="shared" si="1"/>
        <v>8.4638603057860164E-3</v>
      </c>
      <c r="D13">
        <f t="shared" si="0"/>
        <v>6.4707641236703533E-23</v>
      </c>
      <c r="E13">
        <f t="shared" si="2"/>
        <v>4.54013963023005E-4</v>
      </c>
      <c r="F13">
        <f t="shared" si="3"/>
        <v>4.5640801164753466E-5</v>
      </c>
      <c r="G13">
        <f t="shared" si="4"/>
        <v>1.4063096728914612E-147</v>
      </c>
      <c r="H13" s="28">
        <f t="shared" si="5"/>
        <v>8.9635150699737751E-3</v>
      </c>
      <c r="I13" s="2">
        <f t="shared" si="6"/>
        <v>0.87189972333425791</v>
      </c>
    </row>
    <row r="14" spans="1:26" x14ac:dyDescent="0.2">
      <c r="A14" s="26">
        <v>48.405999999999999</v>
      </c>
      <c r="B14" s="26">
        <v>0.20451</v>
      </c>
      <c r="C14">
        <f t="shared" si="1"/>
        <v>1.2433453215242586E-2</v>
      </c>
      <c r="D14">
        <f t="shared" si="0"/>
        <v>1.5988102522457375E-22</v>
      </c>
      <c r="E14">
        <f t="shared" si="2"/>
        <v>5.2023181033234822E-4</v>
      </c>
      <c r="F14">
        <f t="shared" si="3"/>
        <v>4.9946155257807742E-5</v>
      </c>
      <c r="G14">
        <f t="shared" si="4"/>
        <v>2.4864414864130642E-145</v>
      </c>
      <c r="H14" s="28">
        <f t="shared" si="5"/>
        <v>1.3003631180832741E-2</v>
      </c>
      <c r="I14" s="2">
        <f t="shared" si="6"/>
        <v>0.87687430837200264</v>
      </c>
    </row>
    <row r="15" spans="1:26" x14ac:dyDescent="0.2">
      <c r="A15" s="26">
        <v>50.905999999999999</v>
      </c>
      <c r="B15" s="26">
        <v>0.28438000000000002</v>
      </c>
      <c r="C15">
        <f t="shared" si="1"/>
        <v>1.804798997230652E-2</v>
      </c>
      <c r="D15">
        <f t="shared" si="0"/>
        <v>3.9195405944006029E-22</v>
      </c>
      <c r="E15">
        <f t="shared" si="2"/>
        <v>5.9547996558043451E-4</v>
      </c>
      <c r="F15">
        <f t="shared" si="3"/>
        <v>5.4634744685181879E-5</v>
      </c>
      <c r="G15">
        <f t="shared" si="4"/>
        <v>4.2254519150074532E-143</v>
      </c>
      <c r="H15" s="28">
        <f t="shared" si="5"/>
        <v>1.8698104682572138E-2</v>
      </c>
      <c r="I15" s="2">
        <f t="shared" si="6"/>
        <v>0.87282227613374452</v>
      </c>
    </row>
    <row r="16" spans="1:26" x14ac:dyDescent="0.2">
      <c r="A16" s="26">
        <v>53.405999999999999</v>
      </c>
      <c r="B16" s="26">
        <v>0.37003000000000003</v>
      </c>
      <c r="C16">
        <f t="shared" si="1"/>
        <v>2.5886880341355514E-2</v>
      </c>
      <c r="D16">
        <f t="shared" si="0"/>
        <v>9.5338934899160965E-22</v>
      </c>
      <c r="E16">
        <f t="shared" si="2"/>
        <v>6.8089471094872744E-4</v>
      </c>
      <c r="F16">
        <f t="shared" si="3"/>
        <v>5.9738432732232347E-5</v>
      </c>
      <c r="G16">
        <f t="shared" si="4"/>
        <v>6.9018533199605558E-141</v>
      </c>
      <c r="H16" s="28">
        <f t="shared" si="5"/>
        <v>2.6627513485036475E-2</v>
      </c>
      <c r="I16" s="2">
        <f t="shared" si="6"/>
        <v>0.8612574656960521</v>
      </c>
    </row>
    <row r="17" spans="1:9" x14ac:dyDescent="0.2">
      <c r="A17" s="26">
        <v>55.905999999999999</v>
      </c>
      <c r="B17" s="26">
        <v>0.45893</v>
      </c>
      <c r="C17">
        <f t="shared" si="1"/>
        <v>3.6689719394166868E-2</v>
      </c>
      <c r="D17">
        <f t="shared" si="0"/>
        <v>2.3009241987377486E-21</v>
      </c>
      <c r="E17">
        <f t="shared" si="2"/>
        <v>7.7774158798746122E-4</v>
      </c>
      <c r="F17">
        <f t="shared" si="3"/>
        <v>6.5291520509049635E-5</v>
      </c>
      <c r="G17">
        <f t="shared" si="4"/>
        <v>1.0835673932318441E-138</v>
      </c>
      <c r="H17" s="28">
        <f t="shared" si="5"/>
        <v>3.7532752502663379E-2</v>
      </c>
      <c r="I17" s="2">
        <f t="shared" si="6"/>
        <v>0.84312213771342737</v>
      </c>
    </row>
    <row r="18" spans="1:9" x14ac:dyDescent="0.2">
      <c r="A18" s="26">
        <v>58.405999999999999</v>
      </c>
      <c r="B18" s="26">
        <v>0.54295000000000004</v>
      </c>
      <c r="C18">
        <f t="shared" si="1"/>
        <v>5.1383402982392717E-2</v>
      </c>
      <c r="D18">
        <f t="shared" si="0"/>
        <v>5.5097413798694381E-21</v>
      </c>
      <c r="E18">
        <f t="shared" si="2"/>
        <v>8.8742823020352508E-4</v>
      </c>
      <c r="F18">
        <f t="shared" si="3"/>
        <v>7.1330914538205443E-5</v>
      </c>
      <c r="G18">
        <f t="shared" si="4"/>
        <v>1.6350979391782065E-136</v>
      </c>
      <c r="H18" s="28">
        <f t="shared" si="5"/>
        <v>5.2342162127134446E-2</v>
      </c>
      <c r="I18" s="2">
        <f t="shared" si="6"/>
        <v>0.81648702823039343</v>
      </c>
    </row>
    <row r="19" spans="1:9" x14ac:dyDescent="0.2">
      <c r="A19" s="26">
        <v>60.905999999999999</v>
      </c>
      <c r="B19" s="26">
        <v>0.62480999999999998</v>
      </c>
      <c r="C19">
        <f t="shared" si="1"/>
        <v>7.1107454905995612E-2</v>
      </c>
      <c r="D19">
        <f t="shared" si="0"/>
        <v>1.3090523160047417E-20</v>
      </c>
      <c r="E19">
        <f t="shared" si="2"/>
        <v>1.0115182279609892E-3</v>
      </c>
      <c r="F19">
        <f t="shared" si="3"/>
        <v>7.7896304250440381E-5</v>
      </c>
      <c r="G19">
        <f t="shared" si="4"/>
        <v>2.371533454985484E-134</v>
      </c>
      <c r="H19" s="28">
        <f t="shared" si="5"/>
        <v>7.2196869438207037E-2</v>
      </c>
      <c r="I19" s="2">
        <f t="shared" si="6"/>
        <v>0.78225159317350756</v>
      </c>
    </row>
    <row r="20" spans="1:9" x14ac:dyDescent="0.2">
      <c r="A20" s="26">
        <v>63.405999999999999</v>
      </c>
      <c r="B20" s="26">
        <v>0.70759000000000005</v>
      </c>
      <c r="C20">
        <f t="shared" si="1"/>
        <v>9.7234683487681856E-2</v>
      </c>
      <c r="D20">
        <f t="shared" si="0"/>
        <v>3.0858845878773098E-20</v>
      </c>
      <c r="E20">
        <f t="shared" si="2"/>
        <v>1.1517460788353609E-3</v>
      </c>
      <c r="F20">
        <f t="shared" si="3"/>
        <v>8.5030349842708219E-5</v>
      </c>
      <c r="G20">
        <f t="shared" si="4"/>
        <v>3.3060725597427496E-132</v>
      </c>
      <c r="H20" s="28">
        <f t="shared" si="5"/>
        <v>9.847145991635993E-2</v>
      </c>
      <c r="I20" s="2">
        <f t="shared" si="6"/>
        <v>0.74103763309047899</v>
      </c>
    </row>
    <row r="21" spans="1:9" x14ac:dyDescent="0.2">
      <c r="A21" s="26">
        <v>65.906000000000006</v>
      </c>
      <c r="B21" s="26">
        <v>0.79713000000000001</v>
      </c>
      <c r="C21">
        <f t="shared" si="1"/>
        <v>0.13138357466417022</v>
      </c>
      <c r="D21">
        <f t="shared" si="0"/>
        <v>7.2177069022493924E-20</v>
      </c>
      <c r="E21">
        <f t="shared" si="2"/>
        <v>1.3100332755384095E-3</v>
      </c>
      <c r="F21">
        <f t="shared" si="3"/>
        <v>9.2778880963367182E-5</v>
      </c>
      <c r="G21">
        <f t="shared" si="4"/>
        <v>4.4298920922357475E-130</v>
      </c>
      <c r="H21" s="28">
        <f t="shared" si="5"/>
        <v>0.13278638682067201</v>
      </c>
      <c r="I21" s="2">
        <f t="shared" si="6"/>
        <v>0.69458791063537673</v>
      </c>
    </row>
    <row r="22" spans="1:9" x14ac:dyDescent="0.2">
      <c r="A22" s="26">
        <v>68.406000000000006</v>
      </c>
      <c r="B22" s="26">
        <v>0.89666999999999997</v>
      </c>
      <c r="C22">
        <f t="shared" si="1"/>
        <v>0.17541823692550471</v>
      </c>
      <c r="D22">
        <f t="shared" si="0"/>
        <v>1.6750033952948905E-19</v>
      </c>
      <c r="E22">
        <f t="shared" si="2"/>
        <v>1.4885055818931656E-3</v>
      </c>
      <c r="F22">
        <f t="shared" si="3"/>
        <v>1.0119110669899953E-4</v>
      </c>
      <c r="G22">
        <f t="shared" si="4"/>
        <v>5.7052089489161333E-128</v>
      </c>
      <c r="H22" s="28">
        <f t="shared" si="5"/>
        <v>0.17700793361409689</v>
      </c>
      <c r="I22" s="2">
        <f t="shared" si="6"/>
        <v>0.64415731573989432</v>
      </c>
    </row>
    <row r="23" spans="1:9" x14ac:dyDescent="0.2">
      <c r="A23" s="26">
        <v>70.906000000000006</v>
      </c>
      <c r="B23" s="26">
        <v>1.004</v>
      </c>
      <c r="C23">
        <f t="shared" si="1"/>
        <v>0.23143136045066773</v>
      </c>
      <c r="D23">
        <f t="shared" si="0"/>
        <v>3.8568169575466452E-19</v>
      </c>
      <c r="E23">
        <f t="shared" si="2"/>
        <v>1.6895115450188502E-3</v>
      </c>
      <c r="F23">
        <f t="shared" si="3"/>
        <v>1.1031983734627306E-4</v>
      </c>
      <c r="G23">
        <f t="shared" si="4"/>
        <v>7.0623234340276062E-126</v>
      </c>
      <c r="H23" s="28">
        <f t="shared" si="5"/>
        <v>0.23323119183303284</v>
      </c>
      <c r="I23" s="2">
        <f t="shared" si="6"/>
        <v>0.58936024392780173</v>
      </c>
    </row>
    <row r="24" spans="1:9" x14ac:dyDescent="0.2">
      <c r="A24" s="26">
        <v>73.406000000000006</v>
      </c>
      <c r="B24" s="26">
        <v>1.11971</v>
      </c>
      <c r="C24">
        <f t="shared" si="1"/>
        <v>0.30170567115455738</v>
      </c>
      <c r="D24">
        <f t="shared" si="0"/>
        <v>8.8112850469544227E-19</v>
      </c>
      <c r="E24">
        <f t="shared" si="2"/>
        <v>1.9156422888116356E-3</v>
      </c>
      <c r="F24">
        <f t="shared" si="3"/>
        <v>1.2022171846030751E-4</v>
      </c>
      <c r="G24">
        <f t="shared" si="4"/>
        <v>8.4027470965894394E-124</v>
      </c>
      <c r="H24" s="28">
        <f t="shared" si="5"/>
        <v>0.30374153516182933</v>
      </c>
      <c r="I24" s="2">
        <f t="shared" si="6"/>
        <v>0.53105027200711807</v>
      </c>
    </row>
    <row r="25" spans="1:9" x14ac:dyDescent="0.2">
      <c r="A25" s="26">
        <v>75.906000000000006</v>
      </c>
      <c r="B25" s="26">
        <v>1.2431000000000001</v>
      </c>
      <c r="C25">
        <f t="shared" si="1"/>
        <v>0.38864987985931765</v>
      </c>
      <c r="D25">
        <f t="shared" si="0"/>
        <v>1.9973140670817414E-18</v>
      </c>
      <c r="E25">
        <f t="shared" si="2"/>
        <v>2.1697526299063971E-3</v>
      </c>
      <c r="F25">
        <f t="shared" si="3"/>
        <v>1.3095747767807758E-4</v>
      </c>
      <c r="G25">
        <f t="shared" si="4"/>
        <v>9.6093192643229848E-122</v>
      </c>
      <c r="H25" s="28">
        <f t="shared" si="5"/>
        <v>0.39095058996690207</v>
      </c>
      <c r="I25" s="2">
        <f t="shared" si="6"/>
        <v>0.4699150586402297</v>
      </c>
    </row>
    <row r="26" spans="1:9" x14ac:dyDescent="0.2">
      <c r="A26" s="26">
        <v>78.406000000000006</v>
      </c>
      <c r="B26" s="26">
        <v>1.3765099999999999</v>
      </c>
      <c r="C26">
        <f t="shared" si="1"/>
        <v>0.49470625398657259</v>
      </c>
      <c r="D26">
        <f t="shared" si="0"/>
        <v>4.4921097394542667E-18</v>
      </c>
      <c r="E26">
        <f t="shared" si="2"/>
        <v>2.4549835525030732E-3</v>
      </c>
      <c r="F26">
        <f t="shared" si="3"/>
        <v>1.4259218482134779E-4</v>
      </c>
      <c r="G26">
        <f t="shared" si="4"/>
        <v>1.0562375287071436E-119</v>
      </c>
      <c r="H26" s="28">
        <f t="shared" si="5"/>
        <v>0.49730382972389697</v>
      </c>
      <c r="I26" s="2">
        <f t="shared" si="6"/>
        <v>0.40796481890406039</v>
      </c>
    </row>
    <row r="27" spans="1:9" x14ac:dyDescent="0.2">
      <c r="A27" s="26">
        <v>80.906000000000006</v>
      </c>
      <c r="B27" s="26">
        <v>1.5197799999999999</v>
      </c>
      <c r="C27">
        <f t="shared" si="1"/>
        <v>0.62222873360522213</v>
      </c>
      <c r="D27">
        <f t="shared" si="0"/>
        <v>1.0024235027033136E-17</v>
      </c>
      <c r="E27">
        <f t="shared" si="2"/>
        <v>2.7747860726656747E-3</v>
      </c>
      <c r="F27">
        <f t="shared" si="3"/>
        <v>1.5519552578836525E-4</v>
      </c>
      <c r="G27">
        <f t="shared" si="4"/>
        <v>1.1159075256810509E-117</v>
      </c>
      <c r="H27" s="28">
        <f t="shared" si="5"/>
        <v>0.62515871520367616</v>
      </c>
      <c r="I27" s="2">
        <f t="shared" si="6"/>
        <v>0.34651098207423164</v>
      </c>
    </row>
    <row r="28" spans="1:9" x14ac:dyDescent="0.2">
      <c r="A28" s="26">
        <v>83.406000000000006</v>
      </c>
      <c r="B28" s="26">
        <v>1.6804699999999999</v>
      </c>
      <c r="C28">
        <f t="shared" si="1"/>
        <v>0.77333296393536244</v>
      </c>
      <c r="D28">
        <f t="shared" si="0"/>
        <v>2.2194686271825523E-17</v>
      </c>
      <c r="E28">
        <f t="shared" si="2"/>
        <v>3.1329465158793021E-3</v>
      </c>
      <c r="F28">
        <f t="shared" si="3"/>
        <v>1.6884209074691933E-4</v>
      </c>
      <c r="G28">
        <f t="shared" si="4"/>
        <v>1.1331631937968898E-115</v>
      </c>
      <c r="H28" s="28">
        <f t="shared" si="5"/>
        <v>0.77663475254198866</v>
      </c>
      <c r="I28" s="2">
        <f t="shared" si="6"/>
        <v>0.2892790749470594</v>
      </c>
    </row>
    <row r="29" spans="1:9" x14ac:dyDescent="0.2">
      <c r="A29" s="26">
        <v>85.906000000000006</v>
      </c>
      <c r="B29" s="26">
        <v>1.8562099999999999</v>
      </c>
      <c r="C29">
        <f t="shared" si="1"/>
        <v>0.94972261992496354</v>
      </c>
      <c r="D29">
        <f t="shared" si="0"/>
        <v>4.8757751240517566E-17</v>
      </c>
      <c r="E29">
        <f t="shared" si="2"/>
        <v>3.533613223710669E-3</v>
      </c>
      <c r="F29">
        <f t="shared" si="3"/>
        <v>1.8361167714326626E-4</v>
      </c>
      <c r="G29">
        <f t="shared" si="4"/>
        <v>1.1059980317326291E-113</v>
      </c>
      <c r="H29" s="28">
        <f t="shared" si="5"/>
        <v>0.95343984482581756</v>
      </c>
      <c r="I29" s="2">
        <f t="shared" si="6"/>
        <v>0.23653759151893464</v>
      </c>
    </row>
    <row r="30" spans="1:9" x14ac:dyDescent="0.2">
      <c r="A30" s="26">
        <v>88.406000000000006</v>
      </c>
      <c r="B30" s="26">
        <v>2.0532400000000002</v>
      </c>
      <c r="C30">
        <f t="shared" si="1"/>
        <v>1.1524997499297567</v>
      </c>
      <c r="D30">
        <f t="shared" si="0"/>
        <v>1.0627600260608179E-16</v>
      </c>
      <c r="E30">
        <f t="shared" si="2"/>
        <v>3.9813246962926065E-3</v>
      </c>
      <c r="F30">
        <f t="shared" si="3"/>
        <v>1.9958960804166936E-4</v>
      </c>
      <c r="G30">
        <f t="shared" si="4"/>
        <v>1.0375615980303736E-111</v>
      </c>
      <c r="H30" s="28">
        <f t="shared" si="5"/>
        <v>1.1566806642340908</v>
      </c>
      <c r="I30" s="2">
        <f t="shared" si="6"/>
        <v>0.19066836464790032</v>
      </c>
    </row>
    <row r="31" spans="1:9" x14ac:dyDescent="0.2">
      <c r="A31" s="26">
        <v>90.906000000000006</v>
      </c>
      <c r="B31" s="26">
        <v>2.2722699999999998</v>
      </c>
      <c r="C31">
        <f t="shared" si="1"/>
        <v>1.3819702581084714</v>
      </c>
      <c r="D31">
        <f t="shared" si="0"/>
        <v>2.2983895639555883E-16</v>
      </c>
      <c r="E31">
        <f t="shared" si="2"/>
        <v>4.4810391669803107E-3</v>
      </c>
      <c r="F31">
        <f t="shared" si="3"/>
        <v>2.1686706630778767E-4</v>
      </c>
      <c r="G31">
        <f t="shared" si="4"/>
        <v>9.3555875151106354E-110</v>
      </c>
      <c r="H31" s="28">
        <f t="shared" si="5"/>
        <v>1.3866681643417598</v>
      </c>
      <c r="I31" s="2">
        <f t="shared" si="6"/>
        <v>0.15189978067441445</v>
      </c>
    </row>
    <row r="32" spans="1:9" x14ac:dyDescent="0.2">
      <c r="A32" s="26">
        <v>93.406000000000006</v>
      </c>
      <c r="B32" s="26">
        <v>2.5135999999999998</v>
      </c>
      <c r="C32">
        <f t="shared" si="1"/>
        <v>1.6374586885669682</v>
      </c>
      <c r="D32">
        <f t="shared" si="0"/>
        <v>4.9318397657455851E-16</v>
      </c>
      <c r="E32">
        <f t="shared" si="2"/>
        <v>5.0381655938489334E-3</v>
      </c>
      <c r="F32">
        <f t="shared" si="3"/>
        <v>2.3554144514570309E-4</v>
      </c>
      <c r="G32">
        <f t="shared" si="4"/>
        <v>8.1082267033225123E-108</v>
      </c>
      <c r="H32" s="28">
        <f t="shared" si="5"/>
        <v>1.6427323956059632</v>
      </c>
      <c r="I32" s="2">
        <f t="shared" si="6"/>
        <v>0.1200361162556103</v>
      </c>
    </row>
    <row r="33" spans="1:9" x14ac:dyDescent="0.2">
      <c r="A33" s="26">
        <v>95.906000000000006</v>
      </c>
      <c r="B33" s="26">
        <v>2.77203</v>
      </c>
      <c r="C33">
        <f t="shared" si="1"/>
        <v>1.9171487300386092</v>
      </c>
      <c r="D33">
        <f t="shared" si="0"/>
        <v>1.0500045035047507E-15</v>
      </c>
      <c r="E33">
        <f t="shared" si="2"/>
        <v>5.6585960396688386E-3</v>
      </c>
      <c r="F33">
        <f t="shared" si="3"/>
        <v>2.5571671549283974E-4</v>
      </c>
      <c r="G33">
        <f t="shared" si="4"/>
        <v>6.7542688138649816E-106</v>
      </c>
      <c r="H33" s="28">
        <f t="shared" si="5"/>
        <v>1.923063042793772</v>
      </c>
      <c r="I33" s="2">
        <f t="shared" si="6"/>
        <v>9.3796303342434439E-2</v>
      </c>
    </row>
    <row r="34" spans="1:9" x14ac:dyDescent="0.2">
      <c r="A34" s="26">
        <v>98.406000000000006</v>
      </c>
      <c r="B34" s="26">
        <v>3.0312700000000001</v>
      </c>
      <c r="C34">
        <f t="shared" si="1"/>
        <v>2.2179668927091698</v>
      </c>
      <c r="D34">
        <f t="shared" si="0"/>
        <v>2.2180444859159646E-15</v>
      </c>
      <c r="E34">
        <f t="shared" si="2"/>
        <v>6.3487393975648256E-3</v>
      </c>
      <c r="F34">
        <f t="shared" si="3"/>
        <v>2.7750381076925985E-4</v>
      </c>
      <c r="G34">
        <f t="shared" si="4"/>
        <v>5.4078973620655818E-104</v>
      </c>
      <c r="H34" s="28">
        <f t="shared" si="5"/>
        <v>2.2245931359175062</v>
      </c>
      <c r="I34" s="2">
        <f t="shared" si="6"/>
        <v>7.0819027701092857E-2</v>
      </c>
    </row>
    <row r="35" spans="1:9" x14ac:dyDescent="0.2">
      <c r="A35" s="26">
        <v>100.90600000000001</v>
      </c>
      <c r="B35" s="26">
        <v>3.28078</v>
      </c>
      <c r="C35">
        <f t="shared" si="1"/>
        <v>2.5355262491530994</v>
      </c>
      <c r="D35">
        <f t="shared" ref="D35:D67" si="8">$R$4*EXP(-0.5*(A35-$S$4)^2/$T$4^2)</f>
        <v>4.6488574509621879E-15</v>
      </c>
      <c r="E35">
        <f t="shared" si="2"/>
        <v>7.1155564037078955E-3</v>
      </c>
      <c r="F35">
        <f t="shared" si="3"/>
        <v>3.0102102946764572E-4</v>
      </c>
      <c r="G35">
        <f t="shared" si="4"/>
        <v>4.1617518441872202E-102</v>
      </c>
      <c r="H35" s="28">
        <f t="shared" si="5"/>
        <v>2.5429428265862795</v>
      </c>
      <c r="I35" s="2">
        <f t="shared" si="6"/>
        <v>5.057860491276657E-2</v>
      </c>
    </row>
    <row r="36" spans="1:9" x14ac:dyDescent="0.2">
      <c r="A36" s="26">
        <v>103.40600000000001</v>
      </c>
      <c r="B36" s="26">
        <v>3.5099399999999998</v>
      </c>
      <c r="C36">
        <f t="shared" si="1"/>
        <v>2.8641447409851084</v>
      </c>
      <c r="D36">
        <f t="shared" si="8"/>
        <v>9.6676093597028655E-15</v>
      </c>
      <c r="E36">
        <f t="shared" si="2"/>
        <v>7.966595861084079E-3</v>
      </c>
      <c r="F36">
        <f t="shared" si="3"/>
        <v>3.2639445605751899E-4</v>
      </c>
      <c r="G36">
        <f t="shared" si="4"/>
        <v>3.0783752727716734E-100</v>
      </c>
      <c r="H36" s="28">
        <f t="shared" si="5"/>
        <v>2.8724377313022598</v>
      </c>
      <c r="I36" s="2">
        <f t="shared" si="6"/>
        <v>3.29886151314275E-2</v>
      </c>
    </row>
    <row r="37" spans="1:9" x14ac:dyDescent="0.2">
      <c r="A37" s="26">
        <v>105.90600000000001</v>
      </c>
      <c r="B37" s="26">
        <v>3.7216</v>
      </c>
      <c r="C37">
        <f t="shared" si="1"/>
        <v>3.1969482830717486</v>
      </c>
      <c r="D37">
        <f t="shared" si="8"/>
        <v>1.9947517016893089E-14</v>
      </c>
      <c r="E37">
        <f t="shared" si="2"/>
        <v>8.9100319796287398E-3</v>
      </c>
      <c r="F37">
        <f t="shared" si="3"/>
        <v>3.537584006617513E-4</v>
      </c>
      <c r="G37">
        <f t="shared" si="4"/>
        <v>2.1885908746106953E-98</v>
      </c>
      <c r="H37" s="28">
        <f t="shared" si="5"/>
        <v>3.2062120734520594</v>
      </c>
      <c r="I37" s="2">
        <f t="shared" si="6"/>
        <v>1.9178255274039612E-2</v>
      </c>
    </row>
    <row r="38" spans="1:9" x14ac:dyDescent="0.2">
      <c r="A38" s="26">
        <v>108.40600000000001</v>
      </c>
      <c r="B38" s="26">
        <v>3.91364</v>
      </c>
      <c r="C38">
        <f t="shared" si="1"/>
        <v>3.5260629289990115</v>
      </c>
      <c r="D38">
        <f t="shared" si="8"/>
        <v>4.0837155302868523E-14</v>
      </c>
      <c r="E38">
        <f t="shared" si="2"/>
        <v>9.9547027178175859E-3</v>
      </c>
      <c r="F38">
        <f t="shared" si="3"/>
        <v>3.8325585794500431E-4</v>
      </c>
      <c r="G38">
        <f t="shared" si="4"/>
        <v>1.4955648425359608E-96</v>
      </c>
      <c r="H38" s="28">
        <f t="shared" si="5"/>
        <v>3.536400887574815</v>
      </c>
      <c r="I38" s="2">
        <f t="shared" si="6"/>
        <v>9.291197255842527E-3</v>
      </c>
    </row>
    <row r="39" spans="1:9" x14ac:dyDescent="0.2">
      <c r="A39" s="26">
        <v>110.90600000000001</v>
      </c>
      <c r="B39" s="26">
        <v>4.0811400000000004</v>
      </c>
      <c r="C39">
        <f t="shared" si="1"/>
        <v>3.8428931177563914</v>
      </c>
      <c r="D39">
        <f t="shared" si="8"/>
        <v>8.2950499577500148E-14</v>
      </c>
      <c r="E39">
        <f t="shared" si="2"/>
        <v>1.1110148989194917E-2</v>
      </c>
      <c r="F39">
        <f t="shared" si="3"/>
        <v>4.1503898563222786E-4</v>
      </c>
      <c r="G39">
        <f t="shared" si="4"/>
        <v>9.8229865970683208E-95</v>
      </c>
      <c r="H39" s="28">
        <f t="shared" si="5"/>
        <v>3.8544183057313015</v>
      </c>
      <c r="I39" s="2">
        <f t="shared" si="6"/>
        <v>3.0861936294714377E-3</v>
      </c>
    </row>
    <row r="40" spans="1:9" x14ac:dyDescent="0.2">
      <c r="A40" s="26">
        <v>113.40600000000001</v>
      </c>
      <c r="B40" s="26">
        <v>4.2053900000000004</v>
      </c>
      <c r="C40">
        <f t="shared" si="1"/>
        <v>4.1384751445023618</v>
      </c>
      <c r="D40">
        <f t="shared" si="8"/>
        <v>1.6717811224734279E-13</v>
      </c>
      <c r="E40">
        <f t="shared" si="2"/>
        <v>1.2386654574341658E-2</v>
      </c>
      <c r="F40">
        <f t="shared" si="3"/>
        <v>4.4926960305055705E-4</v>
      </c>
      <c r="G40">
        <f t="shared" si="4"/>
        <v>6.2012536641016057E-93</v>
      </c>
      <c r="H40" s="28">
        <f t="shared" si="5"/>
        <v>4.1513110686799211</v>
      </c>
      <c r="I40" s="2">
        <f t="shared" si="6"/>
        <v>1.6536501938226915E-4</v>
      </c>
    </row>
    <row r="41" spans="1:9" x14ac:dyDescent="0.2">
      <c r="A41" s="26">
        <v>115.90600000000001</v>
      </c>
      <c r="B41" s="26">
        <v>4.2724799999999998</v>
      </c>
      <c r="C41">
        <f t="shared" si="1"/>
        <v>4.4038872911427438</v>
      </c>
      <c r="D41">
        <f t="shared" si="8"/>
        <v>3.3430026022480201E-13</v>
      </c>
      <c r="E41">
        <f t="shared" si="2"/>
        <v>1.3795286554509109E-2</v>
      </c>
      <c r="F41">
        <f t="shared" si="3"/>
        <v>4.8611971005971721E-4</v>
      </c>
      <c r="G41">
        <f t="shared" si="4"/>
        <v>3.7628168732189069E-91</v>
      </c>
      <c r="H41" s="28">
        <f t="shared" si="5"/>
        <v>4.4181686974076468</v>
      </c>
      <c r="I41" s="2">
        <f t="shared" si="6"/>
        <v>1.1627641782595165E-3</v>
      </c>
    </row>
    <row r="42" spans="1:9" x14ac:dyDescent="0.2">
      <c r="A42" s="26">
        <v>118.40600000000001</v>
      </c>
      <c r="B42" s="26">
        <v>4.2749600000000001</v>
      </c>
      <c r="C42">
        <f t="shared" si="1"/>
        <v>4.6306913899708713</v>
      </c>
      <c r="D42">
        <f t="shared" si="8"/>
        <v>6.6327083191742857E-13</v>
      </c>
      <c r="E42">
        <f t="shared" si="2"/>
        <v>1.5347936057658674E-2</v>
      </c>
      <c r="F42">
        <f t="shared" si="3"/>
        <v>5.2577202670419504E-4</v>
      </c>
      <c r="G42">
        <f t="shared" si="4"/>
        <v>2.1945440870294743E-89</v>
      </c>
      <c r="H42" s="28">
        <f t="shared" si="5"/>
        <v>4.6465650980558975</v>
      </c>
      <c r="I42" s="2">
        <f t="shared" si="6"/>
        <v>7.5561264298365871E-3</v>
      </c>
    </row>
    <row r="43" spans="1:9" x14ac:dyDescent="0.2">
      <c r="A43" s="26">
        <v>120.90600000000001</v>
      </c>
      <c r="B43" s="26">
        <v>4.21692</v>
      </c>
      <c r="C43">
        <f t="shared" si="1"/>
        <v>4.8113758112789924</v>
      </c>
      <c r="D43">
        <f t="shared" si="8"/>
        <v>1.3056956894225129E-12</v>
      </c>
      <c r="E43">
        <f t="shared" si="2"/>
        <v>1.7057359081066172E-2</v>
      </c>
      <c r="F43">
        <f t="shared" si="3"/>
        <v>5.6842055388475884E-4</v>
      </c>
      <c r="G43">
        <f t="shared" si="4"/>
        <v>1.2301927921750871E-87</v>
      </c>
      <c r="H43" s="28">
        <f t="shared" si="5"/>
        <v>4.8290015909152491</v>
      </c>
      <c r="I43" s="2">
        <f t="shared" si="6"/>
        <v>2.1068223240298146E-2</v>
      </c>
    </row>
    <row r="44" spans="1:9" x14ac:dyDescent="0.2">
      <c r="A44" s="26">
        <v>123.40600000000001</v>
      </c>
      <c r="B44" s="26">
        <v>4.1183699999999996</v>
      </c>
      <c r="C44">
        <f t="shared" si="1"/>
        <v>4.9397676439002804</v>
      </c>
      <c r="D44">
        <f t="shared" si="8"/>
        <v>2.5502921160216427E-12</v>
      </c>
      <c r="E44">
        <f t="shared" si="2"/>
        <v>1.8937217127113628E-2</v>
      </c>
      <c r="F44">
        <f t="shared" si="3"/>
        <v>6.1427115530728385E-4</v>
      </c>
      <c r="G44">
        <f t="shared" si="4"/>
        <v>6.6282623128866766E-86</v>
      </c>
      <c r="H44" s="28">
        <f t="shared" si="5"/>
        <v>4.9593191321852519</v>
      </c>
      <c r="I44" s="2">
        <f t="shared" si="6"/>
        <v>4.1695456225499999E-2</v>
      </c>
    </row>
    <row r="45" spans="1:9" x14ac:dyDescent="0.2">
      <c r="A45" s="26">
        <v>125.90600000000001</v>
      </c>
      <c r="B45" s="26">
        <v>4.0093300000000003</v>
      </c>
      <c r="C45">
        <f t="shared" si="1"/>
        <v>5.0113825973853388</v>
      </c>
      <c r="D45">
        <f t="shared" si="8"/>
        <v>4.9423645172761519E-12</v>
      </c>
      <c r="E45">
        <f t="shared" si="2"/>
        <v>2.1002117360564752E-2</v>
      </c>
      <c r="F45">
        <f t="shared" si="3"/>
        <v>6.6354216092303785E-4</v>
      </c>
      <c r="G45">
        <f t="shared" si="4"/>
        <v>3.4326050523454225E-84</v>
      </c>
      <c r="H45" s="28">
        <f t="shared" si="5"/>
        <v>5.0330482569117692</v>
      </c>
      <c r="I45" s="2">
        <f t="shared" si="6"/>
        <v>6.5195450370411454E-2</v>
      </c>
    </row>
    <row r="46" spans="1:9" x14ac:dyDescent="0.2">
      <c r="A46" s="26">
        <v>128.40600000000001</v>
      </c>
      <c r="B46" s="26">
        <v>3.9170600000000002</v>
      </c>
      <c r="C46">
        <f t="shared" si="1"/>
        <v>5.0236849843070601</v>
      </c>
      <c r="D46">
        <f t="shared" si="8"/>
        <v>9.5033451916035238E-12</v>
      </c>
      <c r="E46">
        <f t="shared" si="2"/>
        <v>2.3267651966698707E-2</v>
      </c>
      <c r="F46">
        <f t="shared" si="3"/>
        <v>7.1646499202648569E-4</v>
      </c>
      <c r="G46">
        <f t="shared" si="4"/>
        <v>1.7086205620392809E-82</v>
      </c>
      <c r="H46" s="28">
        <f t="shared" si="5"/>
        <v>5.0476691012752894</v>
      </c>
      <c r="I46" s="2">
        <f t="shared" si="6"/>
        <v>8.3311414159972369E-2</v>
      </c>
    </row>
    <row r="47" spans="1:9" x14ac:dyDescent="0.2">
      <c r="A47" s="26">
        <v>130.90600000000001</v>
      </c>
      <c r="B47" s="26">
        <v>3.8431700000000002</v>
      </c>
      <c r="C47">
        <f t="shared" si="1"/>
        <v>4.9762367657250959</v>
      </c>
      <c r="D47">
        <f t="shared" si="8"/>
        <v>1.8130722995225213E-11</v>
      </c>
      <c r="E47">
        <f t="shared" si="2"/>
        <v>2.5750436360381261E-2</v>
      </c>
      <c r="F47">
        <f t="shared" si="3"/>
        <v>7.732848081240803E-4</v>
      </c>
      <c r="G47">
        <f t="shared" si="4"/>
        <v>8.1745727006218245E-81</v>
      </c>
      <c r="H47" s="28">
        <f t="shared" si="5"/>
        <v>5.0027604869117317</v>
      </c>
      <c r="I47" s="2">
        <f t="shared" si="6"/>
        <v>9.1039548750190727E-2</v>
      </c>
    </row>
    <row r="48" spans="1:9" x14ac:dyDescent="0.2">
      <c r="A48" s="26">
        <v>133.40600000000001</v>
      </c>
      <c r="B48" s="26">
        <v>3.7696800000000001</v>
      </c>
      <c r="C48">
        <f t="shared" si="1"/>
        <v>4.8707234430445743</v>
      </c>
      <c r="D48">
        <f t="shared" si="8"/>
        <v>3.4320264615212312E-11</v>
      </c>
      <c r="E48">
        <f t="shared" si="2"/>
        <v>2.8468145866734188E-2</v>
      </c>
      <c r="F48">
        <f t="shared" si="3"/>
        <v>8.3426117563028634E-4</v>
      </c>
      <c r="G48">
        <f t="shared" si="4"/>
        <v>3.7590848929392398E-79</v>
      </c>
      <c r="H48" s="28">
        <f t="shared" si="5"/>
        <v>4.900025850121259</v>
      </c>
      <c r="I48" s="2">
        <f t="shared" si="6"/>
        <v>8.9911184162598315E-2</v>
      </c>
    </row>
    <row r="49" spans="1:9" x14ac:dyDescent="0.2">
      <c r="A49" s="26">
        <v>135.90600000000001</v>
      </c>
      <c r="B49" s="26">
        <v>3.66994</v>
      </c>
      <c r="C49">
        <f t="shared" si="1"/>
        <v>4.7108546621222107</v>
      </c>
      <c r="D49">
        <f t="shared" si="8"/>
        <v>6.4458919211639012E-11</v>
      </c>
      <c r="E49">
        <f t="shared" si="2"/>
        <v>3.1439550464802409E-2</v>
      </c>
      <c r="F49">
        <f t="shared" si="3"/>
        <v>8.9966875838507908E-4</v>
      </c>
      <c r="G49">
        <f t="shared" si="4"/>
        <v>1.6614866181159671E-77</v>
      </c>
      <c r="H49" s="28">
        <f t="shared" si="5"/>
        <v>4.7431938814098569</v>
      </c>
      <c r="I49" s="2">
        <f t="shared" si="6"/>
        <v>8.5523803602116269E-2</v>
      </c>
    </row>
    <row r="50" spans="1:9" x14ac:dyDescent="0.2">
      <c r="A50" s="26">
        <v>138.40600000000001</v>
      </c>
      <c r="B50" s="26">
        <v>3.5295200000000002</v>
      </c>
      <c r="C50">
        <f t="shared" si="1"/>
        <v>4.5021477033682746</v>
      </c>
      <c r="D50">
        <f t="shared" si="8"/>
        <v>1.2011916313850869E-10</v>
      </c>
      <c r="E50">
        <f t="shared" si="2"/>
        <v>3.4684547156823647E-2</v>
      </c>
      <c r="F50">
        <f t="shared" si="3"/>
        <v>9.6979802992022831E-4</v>
      </c>
      <c r="G50">
        <f t="shared" si="4"/>
        <v>7.0584477274104608E-76</v>
      </c>
      <c r="H50" s="28">
        <f t="shared" si="5"/>
        <v>4.5378020486751369</v>
      </c>
      <c r="I50" s="2">
        <f t="shared" si="6"/>
        <v>8.1608007775906752E-2</v>
      </c>
    </row>
    <row r="51" spans="1:9" x14ac:dyDescent="0.2">
      <c r="A51" s="26">
        <v>140.90600000000001</v>
      </c>
      <c r="B51" s="26">
        <v>3.3573400000000002</v>
      </c>
      <c r="C51">
        <f t="shared" si="1"/>
        <v>4.2516114786765691</v>
      </c>
      <c r="D51">
        <f t="shared" si="8"/>
        <v>2.2209483717649268E-10</v>
      </c>
      <c r="E51">
        <f t="shared" si="2"/>
        <v>3.8224189497713092E-2</v>
      </c>
      <c r="F51">
        <f t="shared" si="3"/>
        <v>1.0449560073296921E-3</v>
      </c>
      <c r="G51">
        <f t="shared" si="4"/>
        <v>2.8821673819293477E-74</v>
      </c>
      <c r="H51" s="28">
        <f t="shared" si="5"/>
        <v>4.290880624403707</v>
      </c>
      <c r="I51" s="2">
        <f t="shared" si="6"/>
        <v>7.7317142301672456E-2</v>
      </c>
    </row>
    <row r="52" spans="1:9" x14ac:dyDescent="0.2">
      <c r="A52" s="26">
        <v>143.40600000000001</v>
      </c>
      <c r="B52" s="26">
        <v>3.1720299999999999</v>
      </c>
      <c r="C52">
        <f t="shared" si="1"/>
        <v>3.9673562665651989</v>
      </c>
      <c r="D52">
        <f t="shared" si="8"/>
        <v>4.0743798466247811E-10</v>
      </c>
      <c r="E52">
        <f t="shared" si="2"/>
        <v>4.2080713792548796E-2</v>
      </c>
      <c r="F52">
        <f t="shared" si="3"/>
        <v>1.1254670065223055E-3</v>
      </c>
      <c r="G52">
        <f t="shared" si="4"/>
        <v>1.1311672842379485E-72</v>
      </c>
      <c r="H52" s="28">
        <f t="shared" si="5"/>
        <v>4.0105624477717079</v>
      </c>
      <c r="I52" s="2">
        <f t="shared" si="6"/>
        <v>6.9881975439011687E-2</v>
      </c>
    </row>
    <row r="53" spans="1:9" x14ac:dyDescent="0.2">
      <c r="A53" s="26">
        <v>145.90600000000001</v>
      </c>
      <c r="B53" s="26">
        <v>2.9859300000000002</v>
      </c>
      <c r="C53">
        <f t="shared" si="1"/>
        <v>3.6581594482328303</v>
      </c>
      <c r="D53">
        <f t="shared" si="8"/>
        <v>7.416200347495804E-10</v>
      </c>
      <c r="E53">
        <f t="shared" si="2"/>
        <v>4.6277561444575357E-2</v>
      </c>
      <c r="F53">
        <f t="shared" si="3"/>
        <v>1.2116734185524994E-3</v>
      </c>
      <c r="G53">
        <f t="shared" si="4"/>
        <v>4.2670930556938254E-71</v>
      </c>
      <c r="H53" s="28">
        <f t="shared" si="5"/>
        <v>3.7056486838375782</v>
      </c>
      <c r="I53" s="2">
        <f t="shared" si="6"/>
        <v>5.8098685936791974E-2</v>
      </c>
    </row>
    <row r="54" spans="1:9" x14ac:dyDescent="0.2">
      <c r="A54" s="26">
        <v>148.40600000000001</v>
      </c>
      <c r="B54" s="26">
        <v>2.8052199999999998</v>
      </c>
      <c r="C54">
        <f t="shared" si="1"/>
        <v>3.3330195375126563</v>
      </c>
      <c r="D54">
        <f t="shared" si="8"/>
        <v>1.3393629438396767E-9</v>
      </c>
      <c r="E54">
        <f t="shared" si="2"/>
        <v>5.0839396912940996E-2</v>
      </c>
      <c r="F54">
        <f t="shared" si="3"/>
        <v>1.3039365066369892E-3</v>
      </c>
      <c r="G54">
        <f t="shared" si="4"/>
        <v>1.5471593026735058E-69</v>
      </c>
      <c r="H54" s="28">
        <f t="shared" si="5"/>
        <v>3.3851628722715974</v>
      </c>
      <c r="I54" s="2">
        <f t="shared" si="6"/>
        <v>4.2740202664820696E-2</v>
      </c>
    </row>
    <row r="55" spans="1:9" x14ac:dyDescent="0.2">
      <c r="A55" s="26">
        <v>150.90600000000001</v>
      </c>
      <c r="B55" s="26">
        <v>2.6262099999999999</v>
      </c>
      <c r="C55">
        <f t="shared" si="1"/>
        <v>3.0007297668784476</v>
      </c>
      <c r="D55">
        <f t="shared" si="8"/>
        <v>2.4000041425657569E-9</v>
      </c>
      <c r="E55">
        <f t="shared" si="2"/>
        <v>5.5792120718483933E-2</v>
      </c>
      <c r="F55">
        <f t="shared" si="3"/>
        <v>1.4026372233721762E-3</v>
      </c>
      <c r="G55">
        <f t="shared" si="4"/>
        <v>5.391822578066148E-68</v>
      </c>
      <c r="H55" s="28">
        <f t="shared" si="5"/>
        <v>3.0579245272203077</v>
      </c>
      <c r="I55" s="2">
        <f t="shared" si="6"/>
        <v>2.7023053714268452E-2</v>
      </c>
    </row>
    <row r="56" spans="1:9" x14ac:dyDescent="0.2">
      <c r="A56" s="26">
        <v>153.40600000000001</v>
      </c>
      <c r="B56" s="26">
        <v>2.4458099999999998</v>
      </c>
      <c r="C56">
        <f t="shared" si="1"/>
        <v>2.6694986910446956</v>
      </c>
      <c r="D56">
        <f t="shared" si="8"/>
        <v>4.2669994833529514E-9</v>
      </c>
      <c r="E56">
        <f t="shared" si="2"/>
        <v>6.1162876917839407E-2</v>
      </c>
      <c r="F56">
        <f t="shared" si="3"/>
        <v>1.5081770475682246E-3</v>
      </c>
      <c r="G56">
        <f t="shared" si="4"/>
        <v>1.8060667363422909E-66</v>
      </c>
      <c r="H56" s="28">
        <f t="shared" si="5"/>
        <v>2.7321697492771029</v>
      </c>
      <c r="I56" s="2">
        <f t="shared" si="6"/>
        <v>1.3708139467887251E-2</v>
      </c>
    </row>
    <row r="57" spans="1:9" x14ac:dyDescent="0.2">
      <c r="A57" s="26">
        <v>155.90600000000001</v>
      </c>
      <c r="B57" s="26">
        <v>2.2563399999999998</v>
      </c>
      <c r="C57">
        <f t="shared" si="1"/>
        <v>2.3466392844449406</v>
      </c>
      <c r="D57">
        <f t="shared" si="8"/>
        <v>7.5271414256341309E-9</v>
      </c>
      <c r="E57">
        <f t="shared" si="2"/>
        <v>6.6980054451410434E-2</v>
      </c>
      <c r="F57">
        <f t="shared" si="3"/>
        <v>1.6209788400115466E-3</v>
      </c>
      <c r="G57">
        <f t="shared" si="4"/>
        <v>5.8147311029265613E-65</v>
      </c>
      <c r="H57" s="28">
        <f t="shared" si="5"/>
        <v>2.4152403252635044</v>
      </c>
      <c r="I57" s="2">
        <f t="shared" si="6"/>
        <v>4.9595296074820376E-3</v>
      </c>
    </row>
    <row r="58" spans="1:9" x14ac:dyDescent="0.2">
      <c r="A58" s="26">
        <v>158.40600000000001</v>
      </c>
      <c r="B58" s="26">
        <v>2.06494</v>
      </c>
      <c r="C58">
        <f t="shared" si="1"/>
        <v>2.0383406244632836</v>
      </c>
      <c r="D58">
        <f t="shared" si="8"/>
        <v>1.3174509300656846E-8</v>
      </c>
      <c r="E58">
        <f t="shared" si="2"/>
        <v>7.3273281759812237E-2</v>
      </c>
      <c r="F58">
        <f t="shared" si="3"/>
        <v>1.7414877173576502E-3</v>
      </c>
      <c r="G58">
        <f t="shared" si="4"/>
        <v>1.7993809526526293E-63</v>
      </c>
      <c r="H58" s="28">
        <f t="shared" si="5"/>
        <v>2.1133554071149629</v>
      </c>
      <c r="I58" s="2">
        <f t="shared" si="6"/>
        <v>5.497336252474718E-4</v>
      </c>
    </row>
    <row r="59" spans="1:9" x14ac:dyDescent="0.2">
      <c r="A59" s="26">
        <v>160.90600000000001</v>
      </c>
      <c r="B59" s="26">
        <v>1.8721699999999999</v>
      </c>
      <c r="C59">
        <f t="shared" si="1"/>
        <v>1.749528341405266</v>
      </c>
      <c r="D59">
        <f t="shared" si="8"/>
        <v>2.2878929896796897E-8</v>
      </c>
      <c r="E59">
        <f t="shared" si="2"/>
        <v>8.007341405673972E-2</v>
      </c>
      <c r="F59">
        <f t="shared" si="3"/>
        <v>1.8701719432409054E-3</v>
      </c>
      <c r="G59">
        <f t="shared" si="4"/>
        <v>5.3519770556496573E-62</v>
      </c>
      <c r="H59" s="28">
        <f t="shared" si="5"/>
        <v>1.8314719502841763</v>
      </c>
      <c r="I59" s="2">
        <f t="shared" si="6"/>
        <v>4.7255964593241812E-4</v>
      </c>
    </row>
    <row r="60" spans="1:9" x14ac:dyDescent="0.2">
      <c r="A60" s="26">
        <v>163.40600000000001</v>
      </c>
      <c r="B60" s="26">
        <v>1.69051</v>
      </c>
      <c r="C60">
        <f t="shared" si="1"/>
        <v>1.4838124237965151</v>
      </c>
      <c r="D60">
        <f t="shared" si="8"/>
        <v>3.9421564286602155E-8</v>
      </c>
      <c r="E60">
        <f t="shared" si="2"/>
        <v>8.7412512644300652E-2</v>
      </c>
      <c r="F60">
        <f t="shared" si="3"/>
        <v>2.0075238355670134E-3</v>
      </c>
      <c r="G60">
        <f t="shared" si="4"/>
        <v>1.5300407859569902E-60</v>
      </c>
      <c r="H60" s="28">
        <f t="shared" si="5"/>
        <v>1.573232499697947</v>
      </c>
      <c r="I60" s="2">
        <f t="shared" si="6"/>
        <v>4.8127567645353088E-3</v>
      </c>
    </row>
    <row r="61" spans="1:9" x14ac:dyDescent="0.2">
      <c r="A61" s="26">
        <v>165.90600000000001</v>
      </c>
      <c r="B61" s="26">
        <v>1.51308</v>
      </c>
      <c r="C61">
        <f t="shared" si="1"/>
        <v>1.2435144110868221</v>
      </c>
      <c r="D61">
        <f t="shared" si="8"/>
        <v>6.739518754647161E-8</v>
      </c>
      <c r="E61">
        <f t="shared" si="2"/>
        <v>9.5323815660175032E-2</v>
      </c>
      <c r="F61">
        <f t="shared" si="3"/>
        <v>2.1540606888276245E-3</v>
      </c>
      <c r="G61">
        <f t="shared" si="4"/>
        <v>4.2042585281981292E-59</v>
      </c>
      <c r="H61" s="28">
        <f t="shared" si="5"/>
        <v>1.3409923548310125</v>
      </c>
      <c r="I61" s="2">
        <f t="shared" si="6"/>
        <v>1.2935273090851636E-2</v>
      </c>
    </row>
    <row r="62" spans="1:9" x14ac:dyDescent="0.2">
      <c r="A62" s="26">
        <v>168.40600000000001</v>
      </c>
      <c r="B62" s="26">
        <v>1.3501799999999999</v>
      </c>
      <c r="C62">
        <f t="shared" si="1"/>
        <v>1.0297610029038589</v>
      </c>
      <c r="D62">
        <f t="shared" si="8"/>
        <v>1.1431962880324225E-7</v>
      </c>
      <c r="E62">
        <f t="shared" si="2"/>
        <v>0.10384169965496827</v>
      </c>
      <c r="F62">
        <f t="shared" si="3"/>
        <v>2.3103257101449491E-3</v>
      </c>
      <c r="G62">
        <f t="shared" si="4"/>
        <v>1.1103846788661199E-57</v>
      </c>
      <c r="H62" s="28">
        <f t="shared" si="5"/>
        <v>1.1359131425886009</v>
      </c>
      <c r="I62" s="2">
        <f t="shared" si="6"/>
        <v>2.5184112971241446E-2</v>
      </c>
    </row>
    <row r="63" spans="1:9" x14ac:dyDescent="0.2">
      <c r="A63" s="26">
        <v>170.90600000000001</v>
      </c>
      <c r="B63" s="26">
        <v>1.1980900000000001</v>
      </c>
      <c r="C63">
        <f t="shared" si="1"/>
        <v>0.8426279453405362</v>
      </c>
      <c r="D63">
        <f t="shared" si="8"/>
        <v>1.9240201312637694E-7</v>
      </c>
      <c r="E63">
        <f t="shared" si="2"/>
        <v>0.11300163141325982</v>
      </c>
      <c r="F63">
        <f t="shared" si="3"/>
        <v>2.4768889676173096E-3</v>
      </c>
      <c r="G63">
        <f t="shared" si="4"/>
        <v>2.8187408448855018E-56</v>
      </c>
      <c r="H63" s="28">
        <f t="shared" si="5"/>
        <v>0.95810665812342644</v>
      </c>
      <c r="I63" s="2">
        <f t="shared" si="6"/>
        <v>4.0122067755224297E-2</v>
      </c>
    </row>
    <row r="64" spans="1:9" x14ac:dyDescent="0.2">
      <c r="A64" s="26">
        <v>173.40600000000001</v>
      </c>
      <c r="B64" s="26">
        <v>1.0592600000000001</v>
      </c>
      <c r="C64">
        <f t="shared" si="1"/>
        <v>0.68131676256073714</v>
      </c>
      <c r="D64">
        <f t="shared" si="8"/>
        <v>3.2128859155867187E-7</v>
      </c>
      <c r="E64">
        <f t="shared" si="2"/>
        <v>0.12284010945352622</v>
      </c>
      <c r="F64">
        <f t="shared" si="3"/>
        <v>2.6543483493946291E-3</v>
      </c>
      <c r="G64">
        <f t="shared" si="4"/>
        <v>6.8775614204392407E-55</v>
      </c>
      <c r="H64" s="28">
        <f t="shared" si="5"/>
        <v>0.80681154165224944</v>
      </c>
      <c r="I64" s="2">
        <f t="shared" si="6"/>
        <v>5.6798949101461223E-2</v>
      </c>
    </row>
    <row r="65" spans="1:9" x14ac:dyDescent="0.2">
      <c r="A65" s="26">
        <v>175.90600000000001</v>
      </c>
      <c r="B65" s="26">
        <v>0.93600000000000005</v>
      </c>
      <c r="C65">
        <f t="shared" si="1"/>
        <v>0.54434731959721405</v>
      </c>
      <c r="D65">
        <f t="shared" si="8"/>
        <v>5.3232625223816958E-7</v>
      </c>
      <c r="E65">
        <f t="shared" si="2"/>
        <v>0.13339459467072123</v>
      </c>
      <c r="F65">
        <f t="shared" si="3"/>
        <v>2.8433305317659562E-3</v>
      </c>
      <c r="G65">
        <f t="shared" si="4"/>
        <v>1.6129148760625263E-53</v>
      </c>
      <c r="H65" s="28">
        <f t="shared" si="5"/>
        <v>0.68058577712595347</v>
      </c>
      <c r="I65" s="2">
        <f t="shared" si="6"/>
        <v>7.4462644785906043E-2</v>
      </c>
    </row>
    <row r="66" spans="1:9" x14ac:dyDescent="0.2">
      <c r="A66" s="26">
        <v>178.40600000000001</v>
      </c>
      <c r="B66" s="26">
        <v>0.82916000000000001</v>
      </c>
      <c r="C66">
        <f t="shared" si="1"/>
        <v>0.42975100620091949</v>
      </c>
      <c r="D66">
        <f t="shared" si="8"/>
        <v>8.7509932895712329E-7</v>
      </c>
      <c r="E66">
        <f t="shared" si="2"/>
        <v>0.14470342962116256</v>
      </c>
      <c r="F66">
        <f t="shared" si="3"/>
        <v>3.0444919543895859E-3</v>
      </c>
      <c r="G66">
        <f t="shared" si="4"/>
        <v>3.6356834090673908E-52</v>
      </c>
      <c r="H66" s="28">
        <f t="shared" si="5"/>
        <v>0.57749980287580061</v>
      </c>
      <c r="I66" s="2">
        <f t="shared" si="6"/>
        <v>9.2119671195334124E-2</v>
      </c>
    </row>
    <row r="67" spans="1:9" x14ac:dyDescent="0.2">
      <c r="A67" s="26">
        <v>180.90600000000001</v>
      </c>
      <c r="B67" s="26">
        <v>0.74487000000000003</v>
      </c>
      <c r="C67">
        <f t="shared" si="1"/>
        <v>0.3352521057647167</v>
      </c>
      <c r="D67">
        <f t="shared" si="8"/>
        <v>1.4273605980242663E-6</v>
      </c>
      <c r="E67">
        <f t="shared" si="2"/>
        <v>0.15680574599279437</v>
      </c>
      <c r="F67">
        <f t="shared" si="3"/>
        <v>3.2585198006403323E-3</v>
      </c>
      <c r="G67">
        <f t="shared" si="4"/>
        <v>7.8769540173679232E-51</v>
      </c>
      <c r="H67" s="28">
        <f t="shared" si="5"/>
        <v>0.49531779891874944</v>
      </c>
      <c r="I67" s="2">
        <f t="shared" si="6"/>
        <v>0.11224366607936315</v>
      </c>
    </row>
    <row r="68" spans="1:9" x14ac:dyDescent="0.2">
      <c r="A68" s="26">
        <v>183.40600000000001</v>
      </c>
      <c r="B68" s="26">
        <v>0.68018999999999996</v>
      </c>
      <c r="C68">
        <f t="shared" ref="C68:C131" si="9">$O$4*EXP(-0.5*(A68-$P$4)^2/$Q$4^2)</f>
        <v>0.25842821351031475</v>
      </c>
      <c r="D68">
        <f t="shared" ref="D68:D131" si="10">$R$4*EXP(-0.5*(A68-$S$4)^2/$T$4^2)</f>
        <v>2.3099732138387092E-6</v>
      </c>
      <c r="E68">
        <f t="shared" ref="E68:E131" si="11">$U$4*EXP(-0.5*(A68-$V$4)^2/$W$4^2)</f>
        <v>0.16974135985510538</v>
      </c>
      <c r="F68">
        <f t="shared" ref="F68:F131" si="12">$X$4*EXP(-0.5*(A68-$Y$4)^2/$Z$4^2)</f>
        <v>3.4861329808883162E-3</v>
      </c>
      <c r="G68">
        <f t="shared" ref="G68:G131" si="13">$L$4*EXP(-0.5*(A68-$M$4)^2/$N$4^2)</f>
        <v>1.6403185758140281E-49</v>
      </c>
      <c r="H68" s="28">
        <f t="shared" ref="H68:H131" si="14">SUM(C68:G68)</f>
        <v>0.43165801631952228</v>
      </c>
      <c r="I68" s="2">
        <f t="shared" ref="I68:I131" si="15">(H68-B68)^2/B68^2</f>
        <v>0.13350701531097237</v>
      </c>
    </row>
    <row r="69" spans="1:9" x14ac:dyDescent="0.2">
      <c r="A69" s="26">
        <v>185.90600000000001</v>
      </c>
      <c r="B69" s="26">
        <v>0.63497999999999999</v>
      </c>
      <c r="C69">
        <f t="shared" si="9"/>
        <v>0.1968439789140313</v>
      </c>
      <c r="D69">
        <f t="shared" si="10"/>
        <v>3.709172835800349E-6</v>
      </c>
      <c r="E69">
        <f t="shared" si="11"/>
        <v>0.18355065434214349</v>
      </c>
      <c r="F69">
        <f t="shared" si="12"/>
        <v>3.7280831163597119E-3</v>
      </c>
      <c r="G69">
        <f t="shared" si="13"/>
        <v>3.2831878880578094E-48</v>
      </c>
      <c r="H69" s="28">
        <f t="shared" si="14"/>
        <v>0.3841264255453703</v>
      </c>
      <c r="I69" s="2">
        <f t="shared" si="15"/>
        <v>0.15607038239679877</v>
      </c>
    </row>
    <row r="70" spans="1:9" x14ac:dyDescent="0.2">
      <c r="A70" s="26">
        <v>188.40600000000001</v>
      </c>
      <c r="B70" s="26">
        <v>0.60029999999999994</v>
      </c>
      <c r="C70">
        <f t="shared" si="9"/>
        <v>0.14815562454051673</v>
      </c>
      <c r="D70">
        <f t="shared" si="10"/>
        <v>5.9094094722480766E-6</v>
      </c>
      <c r="E70">
        <f t="shared" si="11"/>
        <v>0.19827444948928324</v>
      </c>
      <c r="F70">
        <f t="shared" si="12"/>
        <v>3.9851555210624516E-3</v>
      </c>
      <c r="G70">
        <f t="shared" si="13"/>
        <v>6.3162732779416654E-47</v>
      </c>
      <c r="H70" s="28">
        <f t="shared" si="14"/>
        <v>0.35042113896033467</v>
      </c>
      <c r="I70" s="2">
        <f t="shared" si="15"/>
        <v>0.17326959041019321</v>
      </c>
    </row>
    <row r="71" spans="1:9" x14ac:dyDescent="0.2">
      <c r="A71" s="26">
        <v>190.90600000000001</v>
      </c>
      <c r="B71" s="26">
        <v>0.5706</v>
      </c>
      <c r="C71">
        <f t="shared" si="9"/>
        <v>0.11018638902777475</v>
      </c>
      <c r="D71">
        <f t="shared" si="10"/>
        <v>9.3413142876976389E-6</v>
      </c>
      <c r="E71">
        <f t="shared" si="11"/>
        <v>0.21395385901967681</v>
      </c>
      <c r="F71">
        <f t="shared" si="12"/>
        <v>4.2581701790893722E-3</v>
      </c>
      <c r="G71">
        <f t="shared" si="13"/>
        <v>1.1679485924761289E-45</v>
      </c>
      <c r="H71" s="28">
        <f t="shared" si="14"/>
        <v>0.32840775954082863</v>
      </c>
      <c r="I71" s="2">
        <f t="shared" si="15"/>
        <v>0.18015939506011003</v>
      </c>
    </row>
    <row r="72" spans="1:9" x14ac:dyDescent="0.2">
      <c r="A72" s="26">
        <v>193.40600000000001</v>
      </c>
      <c r="B72" s="26">
        <v>0.54054999999999997</v>
      </c>
      <c r="C72">
        <f t="shared" si="9"/>
        <v>8.0975111899913188E-2</v>
      </c>
      <c r="D72">
        <f t="shared" si="10"/>
        <v>1.4651050693156205E-5</v>
      </c>
      <c r="E72">
        <f t="shared" si="11"/>
        <v>0.23063013395959203</v>
      </c>
      <c r="F72">
        <f t="shared" si="12"/>
        <v>4.5479827144383174E-3</v>
      </c>
      <c r="G72">
        <f t="shared" si="13"/>
        <v>2.0757936756529239E-44</v>
      </c>
      <c r="H72" s="28">
        <f t="shared" si="14"/>
        <v>0.31616787962463666</v>
      </c>
      <c r="I72" s="2">
        <f t="shared" si="15"/>
        <v>0.17230772644563816</v>
      </c>
    </row>
    <row r="73" spans="1:9" x14ac:dyDescent="0.2">
      <c r="A73" s="26">
        <v>195.90600000000001</v>
      </c>
      <c r="B73" s="26">
        <v>0.50878000000000001</v>
      </c>
      <c r="C73">
        <f t="shared" si="9"/>
        <v>5.8801575380150219E-2</v>
      </c>
      <c r="D73">
        <f t="shared" si="10"/>
        <v>2.2799558891474939E-5</v>
      </c>
      <c r="E73">
        <f t="shared" si="11"/>
        <v>0.24834449305293657</v>
      </c>
      <c r="F73">
        <f t="shared" si="12"/>
        <v>4.8554853503134836E-3</v>
      </c>
      <c r="G73">
        <f t="shared" si="13"/>
        <v>3.5460289938456102E-43</v>
      </c>
      <c r="H73" s="28">
        <f t="shared" si="14"/>
        <v>0.31202435334229178</v>
      </c>
      <c r="I73" s="2">
        <f t="shared" si="15"/>
        <v>0.14955273093341698</v>
      </c>
    </row>
    <row r="74" spans="1:9" x14ac:dyDescent="0.2">
      <c r="A74" s="26">
        <v>198.40600000000001</v>
      </c>
      <c r="B74" s="26">
        <v>0.47748000000000002</v>
      </c>
      <c r="C74">
        <f t="shared" si="9"/>
        <v>4.2192976638819241E-2</v>
      </c>
      <c r="D74">
        <f t="shared" si="10"/>
        <v>3.5203107762385246E-5</v>
      </c>
      <c r="E74">
        <f t="shared" si="11"/>
        <v>0.26713794004392416</v>
      </c>
      <c r="F74">
        <f t="shared" si="12"/>
        <v>5.1816078546955838E-3</v>
      </c>
      <c r="G74">
        <f t="shared" si="13"/>
        <v>5.8223461435374813E-42</v>
      </c>
      <c r="H74" s="28">
        <f t="shared" si="14"/>
        <v>0.31454772764520134</v>
      </c>
      <c r="I74" s="2">
        <f t="shared" si="15"/>
        <v>0.11644044556073496</v>
      </c>
    </row>
    <row r="75" spans="1:9" x14ac:dyDescent="0.2">
      <c r="A75" s="26">
        <v>200.90600000000001</v>
      </c>
      <c r="B75" s="26">
        <v>0.44896999999999998</v>
      </c>
      <c r="C75">
        <f t="shared" si="9"/>
        <v>2.9916113171009673E-2</v>
      </c>
      <c r="D75">
        <f t="shared" si="10"/>
        <v>5.393025232396691E-5</v>
      </c>
      <c r="E75">
        <f t="shared" si="11"/>
        <v>0.2870510680026922</v>
      </c>
      <c r="F75">
        <f t="shared" si="12"/>
        <v>5.527318468790756E-3</v>
      </c>
      <c r="G75">
        <f t="shared" si="13"/>
        <v>9.188643472477257E-41</v>
      </c>
      <c r="H75" s="28">
        <f t="shared" si="14"/>
        <v>0.32254842989481658</v>
      </c>
      <c r="I75" s="2">
        <f t="shared" si="15"/>
        <v>7.9288045875052379E-2</v>
      </c>
    </row>
    <row r="76" spans="1:9" x14ac:dyDescent="0.2">
      <c r="A76" s="26">
        <v>203.40600000000001</v>
      </c>
      <c r="B76" s="26">
        <v>0.42608000000000001</v>
      </c>
      <c r="C76">
        <f t="shared" si="9"/>
        <v>2.0959647217315306E-2</v>
      </c>
      <c r="D76">
        <f t="shared" si="10"/>
        <v>8.1974879345374577E-5</v>
      </c>
      <c r="E76">
        <f t="shared" si="11"/>
        <v>0.30812385098124895</v>
      </c>
      <c r="F76">
        <f t="shared" si="12"/>
        <v>5.8936248147900463E-3</v>
      </c>
      <c r="G76">
        <f t="shared" si="13"/>
        <v>1.3938062949284015E-39</v>
      </c>
      <c r="H76" s="28">
        <f t="shared" si="14"/>
        <v>0.33505909789269966</v>
      </c>
      <c r="I76" s="2">
        <f t="shared" si="15"/>
        <v>4.5635201530919323E-2</v>
      </c>
    </row>
    <row r="77" spans="1:9" x14ac:dyDescent="0.2">
      <c r="A77" s="26">
        <v>205.90600000000001</v>
      </c>
      <c r="B77" s="26">
        <v>0.41115000000000002</v>
      </c>
      <c r="C77">
        <f t="shared" si="9"/>
        <v>1.4510305907675566E-2</v>
      </c>
      <c r="D77">
        <f t="shared" si="10"/>
        <v>1.2363060848776062E-4</v>
      </c>
      <c r="E77">
        <f t="shared" si="11"/>
        <v>0.33039542340582662</v>
      </c>
      <c r="F77">
        <f t="shared" si="12"/>
        <v>6.2815747791936122E-3</v>
      </c>
      <c r="G77">
        <f t="shared" si="13"/>
        <v>2.0321281099578232E-38</v>
      </c>
      <c r="H77" s="28">
        <f t="shared" si="14"/>
        <v>0.35131093470118357</v>
      </c>
      <c r="I77" s="2">
        <f t="shared" si="15"/>
        <v>2.1182099953910124E-2</v>
      </c>
    </row>
    <row r="78" spans="1:9" x14ac:dyDescent="0.2">
      <c r="A78" s="26">
        <v>208.40600000000001</v>
      </c>
      <c r="B78" s="26">
        <v>0.40473999999999999</v>
      </c>
      <c r="C78">
        <f t="shared" si="9"/>
        <v>9.9261987555818026E-3</v>
      </c>
      <c r="D78">
        <f t="shared" si="10"/>
        <v>1.8499846041764327E-4</v>
      </c>
      <c r="E78">
        <f t="shared" si="11"/>
        <v>0.35390384773584632</v>
      </c>
      <c r="F78">
        <f t="shared" si="12"/>
        <v>6.6922573677770077E-3</v>
      </c>
      <c r="G78">
        <f t="shared" si="13"/>
        <v>2.8477206607057172E-37</v>
      </c>
      <c r="H78" s="28">
        <f t="shared" si="14"/>
        <v>0.37070730231962279</v>
      </c>
      <c r="I78" s="2">
        <f t="shared" si="15"/>
        <v>7.0703432265341115E-3</v>
      </c>
    </row>
    <row r="79" spans="1:9" x14ac:dyDescent="0.2">
      <c r="A79" s="26">
        <v>210.90600000000001</v>
      </c>
      <c r="B79" s="26">
        <v>0.40645999999999999</v>
      </c>
      <c r="C79">
        <f t="shared" si="9"/>
        <v>6.7097009523152768E-3</v>
      </c>
      <c r="D79">
        <f t="shared" si="10"/>
        <v>2.7466739481326604E-4</v>
      </c>
      <c r="E79">
        <f t="shared" si="11"/>
        <v>0.37868587104845614</v>
      </c>
      <c r="F79">
        <f t="shared" si="12"/>
        <v>7.1268035281021481E-3</v>
      </c>
      <c r="G79">
        <f t="shared" si="13"/>
        <v>3.8356708309726481E-36</v>
      </c>
      <c r="H79" s="28">
        <f t="shared" si="14"/>
        <v>0.39279704292368683</v>
      </c>
      <c r="I79" s="2">
        <f t="shared" si="15"/>
        <v>1.12993583526393E-3</v>
      </c>
    </row>
    <row r="80" spans="1:9" x14ac:dyDescent="0.2">
      <c r="A80" s="26">
        <v>213.40600000000001</v>
      </c>
      <c r="B80" s="26">
        <v>0.41582999999999998</v>
      </c>
      <c r="C80">
        <f t="shared" si="9"/>
        <v>4.4816419890891628E-3</v>
      </c>
      <c r="D80">
        <f t="shared" si="10"/>
        <v>4.0461594113282102E-4</v>
      </c>
      <c r="E80">
        <f t="shared" si="11"/>
        <v>0.40477667134005163</v>
      </c>
      <c r="F80">
        <f t="shared" si="12"/>
        <v>7.5863869353029988E-3</v>
      </c>
      <c r="G80">
        <f t="shared" si="13"/>
        <v>4.9657278561247246E-35</v>
      </c>
      <c r="H80" s="28">
        <f t="shared" si="14"/>
        <v>0.41724931620557659</v>
      </c>
      <c r="I80" s="2">
        <f t="shared" si="15"/>
        <v>1.1650020418909839E-5</v>
      </c>
    </row>
    <row r="81" spans="1:9" x14ac:dyDescent="0.2">
      <c r="A81" s="26">
        <v>215.90600000000001</v>
      </c>
      <c r="B81" s="26">
        <v>0.43126999999999999</v>
      </c>
      <c r="C81">
        <f t="shared" si="9"/>
        <v>2.9579099980840502E-3</v>
      </c>
      <c r="D81">
        <f t="shared" si="10"/>
        <v>5.9139242413483017E-4</v>
      </c>
      <c r="E81">
        <f t="shared" si="11"/>
        <v>0.43220959447131152</v>
      </c>
      <c r="F81">
        <f t="shared" si="12"/>
        <v>8.0722247367074305E-3</v>
      </c>
      <c r="G81">
        <f t="shared" si="13"/>
        <v>6.1790561300710365E-34</v>
      </c>
      <c r="H81" s="28">
        <f t="shared" si="14"/>
        <v>0.44383112163023786</v>
      </c>
      <c r="I81" s="2">
        <f t="shared" si="15"/>
        <v>8.4831733996690219E-4</v>
      </c>
    </row>
    <row r="82" spans="1:9" x14ac:dyDescent="0.2">
      <c r="A82" s="26">
        <v>218.40600000000001</v>
      </c>
      <c r="B82" s="26">
        <v>0.45033000000000001</v>
      </c>
      <c r="C82">
        <f t="shared" si="9"/>
        <v>1.929063612045117E-3</v>
      </c>
      <c r="D82">
        <f t="shared" si="10"/>
        <v>8.576407564475744E-4</v>
      </c>
      <c r="E82">
        <f t="shared" si="11"/>
        <v>0.46101588281893846</v>
      </c>
      <c r="F82">
        <f t="shared" si="12"/>
        <v>8.5855782506917971E-3</v>
      </c>
      <c r="G82">
        <f t="shared" si="13"/>
        <v>7.3902479057237193E-33</v>
      </c>
      <c r="H82" s="28">
        <f t="shared" si="14"/>
        <v>0.47238816543812295</v>
      </c>
      <c r="I82" s="2">
        <f t="shared" si="15"/>
        <v>2.3992583776701053E-3</v>
      </c>
    </row>
    <row r="83" spans="1:9" x14ac:dyDescent="0.2">
      <c r="A83" s="26">
        <v>220.90600000000001</v>
      </c>
      <c r="B83" s="26">
        <v>0.47040999999999999</v>
      </c>
      <c r="C83">
        <f t="shared" si="9"/>
        <v>1.2431454404422248E-3</v>
      </c>
      <c r="D83">
        <f t="shared" si="10"/>
        <v>1.2340477153423958E-3</v>
      </c>
      <c r="E83">
        <f t="shared" si="11"/>
        <v>0.49122439683426555</v>
      </c>
      <c r="F83">
        <f t="shared" si="12"/>
        <v>9.1277536150055662E-3</v>
      </c>
      <c r="G83">
        <f t="shared" si="13"/>
        <v>8.4955894070841435E-32</v>
      </c>
      <c r="H83" s="28">
        <f t="shared" si="14"/>
        <v>0.50282934360505571</v>
      </c>
      <c r="I83" s="2">
        <f t="shared" si="15"/>
        <v>4.7495814969176339E-3</v>
      </c>
    </row>
    <row r="84" spans="1:9" x14ac:dyDescent="0.2">
      <c r="A84" s="26">
        <v>223.40600000000001</v>
      </c>
      <c r="B84" s="26">
        <v>0.49062</v>
      </c>
      <c r="C84">
        <f t="shared" si="9"/>
        <v>7.9160974630491227E-4</v>
      </c>
      <c r="D84">
        <f t="shared" si="10"/>
        <v>1.7617950287601384E-3</v>
      </c>
      <c r="E84">
        <f t="shared" si="11"/>
        <v>0.52286133084484043</v>
      </c>
      <c r="F84">
        <f t="shared" si="12"/>
        <v>9.7001023796502925E-3</v>
      </c>
      <c r="G84">
        <f t="shared" si="13"/>
        <v>9.3869750474993374E-31</v>
      </c>
      <c r="H84" s="28">
        <f t="shared" si="14"/>
        <v>0.53511483799955573</v>
      </c>
      <c r="I84" s="2">
        <f t="shared" si="15"/>
        <v>8.224864719554803E-3</v>
      </c>
    </row>
    <row r="85" spans="1:9" x14ac:dyDescent="0.2">
      <c r="A85" s="26">
        <v>225.90600000000001</v>
      </c>
      <c r="B85" s="26">
        <v>0.51248000000000005</v>
      </c>
      <c r="C85">
        <f t="shared" si="9"/>
        <v>4.98097225404314E-4</v>
      </c>
      <c r="D85">
        <f t="shared" si="10"/>
        <v>2.4956041251444436E-3</v>
      </c>
      <c r="E85">
        <f t="shared" si="11"/>
        <v>0.55594992456864256</v>
      </c>
      <c r="F85">
        <f t="shared" si="12"/>
        <v>1.0304022039250949E-2</v>
      </c>
      <c r="G85">
        <f t="shared" si="13"/>
        <v>9.9690885381045825E-30</v>
      </c>
      <c r="H85" s="28">
        <f t="shared" si="14"/>
        <v>0.56924764795844229</v>
      </c>
      <c r="I85" s="2">
        <f t="shared" si="15"/>
        <v>1.2270095940196997E-2</v>
      </c>
    </row>
    <row r="86" spans="1:9" x14ac:dyDescent="0.2">
      <c r="A86" s="26">
        <v>228.40600000000001</v>
      </c>
      <c r="B86" s="26">
        <v>0.53763000000000005</v>
      </c>
      <c r="C86">
        <f t="shared" si="9"/>
        <v>3.0969265925666199E-4</v>
      </c>
      <c r="D86">
        <f t="shared" si="10"/>
        <v>3.5074613671835131E-3</v>
      </c>
      <c r="E86">
        <f t="shared" si="11"/>
        <v>0.59051017194025879</v>
      </c>
      <c r="F86">
        <f t="shared" si="12"/>
        <v>1.0940956499720017E-2</v>
      </c>
      <c r="G86">
        <f t="shared" si="13"/>
        <v>1.0176135560614473E-28</v>
      </c>
      <c r="H86" s="28">
        <f t="shared" si="14"/>
        <v>0.60526828246641906</v>
      </c>
      <c r="I86" s="2">
        <f t="shared" si="15"/>
        <v>1.5827712500843267E-2</v>
      </c>
    </row>
    <row r="87" spans="1:9" x14ac:dyDescent="0.2">
      <c r="A87" s="26">
        <v>230.90600000000001</v>
      </c>
      <c r="B87" s="26">
        <v>0.56571000000000005</v>
      </c>
      <c r="C87">
        <f t="shared" si="9"/>
        <v>1.9026613612602611E-4</v>
      </c>
      <c r="D87">
        <f t="shared" si="10"/>
        <v>4.8911049793738661E-3</v>
      </c>
      <c r="E87">
        <f t="shared" si="11"/>
        <v>0.62655852897260156</v>
      </c>
      <c r="F87">
        <f t="shared" si="12"/>
        <v>1.161239647388634E-2</v>
      </c>
      <c r="G87">
        <f t="shared" si="13"/>
        <v>9.9840777739293848E-28</v>
      </c>
      <c r="H87" s="28">
        <f t="shared" si="14"/>
        <v>0.64325229656198779</v>
      </c>
      <c r="I87" s="2">
        <f t="shared" si="15"/>
        <v>1.8788391755575139E-2</v>
      </c>
    </row>
    <row r="88" spans="1:9" x14ac:dyDescent="0.2">
      <c r="A88" s="26">
        <v>233.40600000000001</v>
      </c>
      <c r="B88" s="26">
        <v>0.59719999999999995</v>
      </c>
      <c r="C88">
        <f t="shared" si="9"/>
        <v>1.1550635654297594E-4</v>
      </c>
      <c r="D88">
        <f t="shared" si="10"/>
        <v>6.7673394178268016E-3</v>
      </c>
      <c r="E88">
        <f t="shared" si="11"/>
        <v>0.66410762249504862</v>
      </c>
      <c r="F88">
        <f t="shared" si="12"/>
        <v>1.231987980064222E-2</v>
      </c>
      <c r="G88">
        <f t="shared" si="13"/>
        <v>9.4152242422113493E-27</v>
      </c>
      <c r="H88" s="28">
        <f t="shared" si="14"/>
        <v>0.68331034807006064</v>
      </c>
      <c r="I88" s="2">
        <f t="shared" si="15"/>
        <v>2.0790794764793764E-2</v>
      </c>
    </row>
    <row r="89" spans="1:9" x14ac:dyDescent="0.2">
      <c r="A89" s="26">
        <v>235.90600000000001</v>
      </c>
      <c r="B89" s="26">
        <v>0.63277000000000005</v>
      </c>
      <c r="C89">
        <f t="shared" si="9"/>
        <v>6.9288964335871252E-5</v>
      </c>
      <c r="D89">
        <f t="shared" si="10"/>
        <v>9.2902161975402416E-3</v>
      </c>
      <c r="E89">
        <f t="shared" si="11"/>
        <v>0.70316596171763335</v>
      </c>
      <c r="F89">
        <f t="shared" si="12"/>
        <v>1.3064991682055899E-2</v>
      </c>
      <c r="G89">
        <f t="shared" si="13"/>
        <v>8.5339682288615958E-26</v>
      </c>
      <c r="H89" s="28">
        <f t="shared" si="14"/>
        <v>0.72559045856156534</v>
      </c>
      <c r="I89" s="2">
        <f t="shared" si="15"/>
        <v>2.1517690554092993E-2</v>
      </c>
    </row>
    <row r="90" spans="1:9" x14ac:dyDescent="0.2">
      <c r="A90" s="26">
        <v>238.40600000000001</v>
      </c>
      <c r="B90" s="26">
        <v>0.67435</v>
      </c>
      <c r="C90">
        <f t="shared" si="9"/>
        <v>4.1071073434707974E-5</v>
      </c>
      <c r="D90">
        <f t="shared" si="10"/>
        <v>1.2654079807655998E-2</v>
      </c>
      <c r="E90">
        <f t="shared" si="11"/>
        <v>0.74373765466948749</v>
      </c>
      <c r="F90">
        <f t="shared" si="12"/>
        <v>1.3849364832802108E-2</v>
      </c>
      <c r="G90">
        <f t="shared" si="13"/>
        <v>7.4347953100572771E-25</v>
      </c>
      <c r="H90" s="28">
        <f t="shared" si="14"/>
        <v>0.77028217038338032</v>
      </c>
      <c r="I90" s="2">
        <f t="shared" si="15"/>
        <v>2.0237544492500481E-2</v>
      </c>
    </row>
    <row r="91" spans="1:9" x14ac:dyDescent="0.2">
      <c r="A91" s="26">
        <v>240.90600000000001</v>
      </c>
      <c r="B91" s="26">
        <v>0.72435000000000005</v>
      </c>
      <c r="C91">
        <f t="shared" si="9"/>
        <v>2.4055912547237502E-5</v>
      </c>
      <c r="D91">
        <f t="shared" si="10"/>
        <v>1.710142122728547E-2</v>
      </c>
      <c r="E91">
        <f t="shared" si="11"/>
        <v>0.78582213164659576</v>
      </c>
      <c r="F91">
        <f t="shared" si="12"/>
        <v>1.4674679536183097E-2</v>
      </c>
      <c r="G91">
        <f t="shared" si="13"/>
        <v>6.2256492904095495E-24</v>
      </c>
      <c r="H91" s="28">
        <f t="shared" si="14"/>
        <v>0.81762228832261152</v>
      </c>
      <c r="I91" s="2">
        <f t="shared" si="15"/>
        <v>1.6580908956373291E-2</v>
      </c>
    </row>
    <row r="92" spans="1:9" x14ac:dyDescent="0.2">
      <c r="A92" s="26">
        <v>243.40600000000001</v>
      </c>
      <c r="B92" s="26">
        <v>0.78454999999999997</v>
      </c>
      <c r="C92">
        <f t="shared" si="9"/>
        <v>1.3922634354432621E-5</v>
      </c>
      <c r="D92">
        <f t="shared" si="10"/>
        <v>2.2931408247755272E-2</v>
      </c>
      <c r="E92">
        <f t="shared" si="11"/>
        <v>0.82941387787747489</v>
      </c>
      <c r="F92">
        <f t="shared" si="12"/>
        <v>1.554266360094703E-2</v>
      </c>
      <c r="G92">
        <f t="shared" si="13"/>
        <v>5.0106945429605337E-23</v>
      </c>
      <c r="H92" s="28">
        <f t="shared" si="14"/>
        <v>0.86790187236053162</v>
      </c>
      <c r="I92" s="2">
        <f t="shared" si="15"/>
        <v>1.128728436323405E-2</v>
      </c>
    </row>
    <row r="93" spans="1:9" x14ac:dyDescent="0.2">
      <c r="A93" s="26">
        <v>245.90600000000001</v>
      </c>
      <c r="B93" s="26">
        <v>0.85035000000000005</v>
      </c>
      <c r="C93">
        <f t="shared" si="9"/>
        <v>7.9622314481213217E-6</v>
      </c>
      <c r="D93">
        <f t="shared" si="10"/>
        <v>3.0508870869915616E-2</v>
      </c>
      <c r="E93">
        <f t="shared" si="11"/>
        <v>0.87450217767412497</v>
      </c>
      <c r="F93">
        <f t="shared" si="12"/>
        <v>1.6455092213060771E-2</v>
      </c>
      <c r="G93">
        <f t="shared" si="13"/>
        <v>3.8762238206241415E-22</v>
      </c>
      <c r="H93" s="28">
        <f t="shared" si="14"/>
        <v>0.92147410298854948</v>
      </c>
      <c r="I93" s="2">
        <f t="shared" si="15"/>
        <v>6.9958126787472361E-3</v>
      </c>
    </row>
    <row r="94" spans="1:9" x14ac:dyDescent="0.2">
      <c r="A94" s="26">
        <v>248.40600000000001</v>
      </c>
      <c r="B94" s="26">
        <v>0.92293999999999998</v>
      </c>
      <c r="C94">
        <f t="shared" si="9"/>
        <v>4.4994763810596172E-6</v>
      </c>
      <c r="D94">
        <f t="shared" si="10"/>
        <v>4.0273412474080138E-2</v>
      </c>
      <c r="E94">
        <f t="shared" si="11"/>
        <v>0.92107087237813545</v>
      </c>
      <c r="F94">
        <f t="shared" si="12"/>
        <v>1.7413787676562206E-2</v>
      </c>
      <c r="G94">
        <f t="shared" si="13"/>
        <v>2.8821554749004293E-21</v>
      </c>
      <c r="H94" s="28">
        <f t="shared" si="14"/>
        <v>0.97876257200515882</v>
      </c>
      <c r="I94" s="2">
        <f t="shared" si="15"/>
        <v>3.6582446650842582E-3</v>
      </c>
    </row>
    <row r="95" spans="1:9" x14ac:dyDescent="0.2">
      <c r="A95" s="26">
        <v>250.90600000000001</v>
      </c>
      <c r="B95" s="26">
        <v>1.0006200000000001</v>
      </c>
      <c r="C95">
        <f t="shared" si="9"/>
        <v>2.5124819708495483E-6</v>
      </c>
      <c r="D95">
        <f t="shared" si="10"/>
        <v>5.2748196114951032E-2</v>
      </c>
      <c r="E95">
        <f t="shared" si="11"/>
        <v>0.96909813443675696</v>
      </c>
      <c r="F95">
        <f t="shared" si="12"/>
        <v>1.8420619037602743E-2</v>
      </c>
      <c r="G95">
        <f t="shared" si="13"/>
        <v>2.0597931249052759E-20</v>
      </c>
      <c r="H95" s="28">
        <f t="shared" si="14"/>
        <v>1.0402694620712816</v>
      </c>
      <c r="I95" s="2">
        <f t="shared" si="15"/>
        <v>1.5701322749621907E-3</v>
      </c>
    </row>
    <row r="96" spans="1:9" x14ac:dyDescent="0.2">
      <c r="A96" s="26">
        <v>253.40600000000001</v>
      </c>
      <c r="B96" s="26">
        <v>1.0873999999999999</v>
      </c>
      <c r="C96">
        <f t="shared" si="9"/>
        <v>1.3863016187793681E-6</v>
      </c>
      <c r="D96">
        <f t="shared" si="10"/>
        <v>6.8547825272927479E-2</v>
      </c>
      <c r="E96">
        <f t="shared" si="11"/>
        <v>1.0185562599498863</v>
      </c>
      <c r="F96">
        <f t="shared" si="12"/>
        <v>1.9477501585796312E-2</v>
      </c>
      <c r="G96">
        <f t="shared" si="13"/>
        <v>1.4149055326488404E-19</v>
      </c>
      <c r="H96" s="28">
        <f t="shared" si="14"/>
        <v>1.106582973110229</v>
      </c>
      <c r="I96" s="2">
        <f t="shared" si="15"/>
        <v>3.112097385472822E-4</v>
      </c>
    </row>
    <row r="97" spans="1:9" x14ac:dyDescent="0.2">
      <c r="A97" s="26">
        <v>255.90600000000001</v>
      </c>
      <c r="B97" s="26">
        <v>1.18754</v>
      </c>
      <c r="C97">
        <f t="shared" si="9"/>
        <v>7.5583379359485071E-7</v>
      </c>
      <c r="D97">
        <f t="shared" si="10"/>
        <v>8.8384607298517548E-2</v>
      </c>
      <c r="E97">
        <f t="shared" si="11"/>
        <v>1.0694114820151666</v>
      </c>
      <c r="F97">
        <f t="shared" si="12"/>
        <v>2.0586396227017151E-2</v>
      </c>
      <c r="G97">
        <f t="shared" si="13"/>
        <v>9.3417647481468915E-19</v>
      </c>
      <c r="H97" s="28">
        <f t="shared" si="14"/>
        <v>1.1783832413744948</v>
      </c>
      <c r="I97" s="2">
        <f t="shared" si="15"/>
        <v>5.9454815892300753E-5</v>
      </c>
    </row>
    <row r="98" spans="1:9" x14ac:dyDescent="0.2">
      <c r="A98" s="26">
        <v>258.40600000000001</v>
      </c>
      <c r="B98" s="26">
        <v>1.29932</v>
      </c>
      <c r="C98">
        <f t="shared" si="9"/>
        <v>4.0720085324784339E-7</v>
      </c>
      <c r="D98">
        <f t="shared" si="10"/>
        <v>0.11307236580941153</v>
      </c>
      <c r="E98">
        <f t="shared" si="11"/>
        <v>1.121623807163812</v>
      </c>
      <c r="F98">
        <f t="shared" si="12"/>
        <v>2.1749308721836422E-2</v>
      </c>
      <c r="G98">
        <f t="shared" si="13"/>
        <v>5.9282710063879912E-18</v>
      </c>
      <c r="H98" s="28">
        <f t="shared" si="14"/>
        <v>1.2564458888959131</v>
      </c>
      <c r="I98" s="2">
        <f t="shared" si="15"/>
        <v>1.0888248176157019E-3</v>
      </c>
    </row>
    <row r="99" spans="1:9" x14ac:dyDescent="0.2">
      <c r="A99" s="26">
        <v>260.90600000000001</v>
      </c>
      <c r="B99" s="26">
        <v>1.41761</v>
      </c>
      <c r="C99">
        <f t="shared" si="9"/>
        <v>2.1677283227975955E-7</v>
      </c>
      <c r="D99">
        <f t="shared" si="10"/>
        <v>0.14352686805731996</v>
      </c>
      <c r="E99">
        <f t="shared" si="11"/>
        <v>1.1751468771235938</v>
      </c>
      <c r="F99">
        <f t="shared" si="12"/>
        <v>2.2968288783858273E-2</v>
      </c>
      <c r="G99">
        <f t="shared" si="13"/>
        <v>3.6159699475785557E-17</v>
      </c>
      <c r="H99" s="28">
        <f t="shared" si="14"/>
        <v>1.3416422507376042</v>
      </c>
      <c r="I99" s="2">
        <f t="shared" si="15"/>
        <v>2.8717391096577971E-3</v>
      </c>
    </row>
    <row r="100" spans="1:9" x14ac:dyDescent="0.2">
      <c r="A100" s="26">
        <v>263.40600000000001</v>
      </c>
      <c r="B100" s="26">
        <v>1.5389200000000001</v>
      </c>
      <c r="C100">
        <f t="shared" si="9"/>
        <v>1.1402887073680704E-7</v>
      </c>
      <c r="D100">
        <f t="shared" si="10"/>
        <v>0.1807618693435607</v>
      </c>
      <c r="E100">
        <f t="shared" si="11"/>
        <v>1.2299278580670945</v>
      </c>
      <c r="F100">
        <f t="shared" si="12"/>
        <v>2.4245429032309959E-2</v>
      </c>
      <c r="G100">
        <f t="shared" si="13"/>
        <v>2.1199187540256958E-16</v>
      </c>
      <c r="H100" s="28">
        <f t="shared" si="14"/>
        <v>1.4349352704718361</v>
      </c>
      <c r="I100" s="2">
        <f t="shared" si="15"/>
        <v>4.5656965688495345E-3</v>
      </c>
    </row>
    <row r="101" spans="1:9" x14ac:dyDescent="0.2">
      <c r="A101" s="26">
        <v>265.90600000000001</v>
      </c>
      <c r="B101" s="26">
        <v>1.66201</v>
      </c>
      <c r="C101">
        <f t="shared" si="9"/>
        <v>5.9270500360150019E-8</v>
      </c>
      <c r="D101">
        <f t="shared" si="10"/>
        <v>0.22587976462472206</v>
      </c>
      <c r="E101">
        <f t="shared" si="11"/>
        <v>1.285907359402485</v>
      </c>
      <c r="F101">
        <f t="shared" si="12"/>
        <v>2.5582863793360444E-2</v>
      </c>
      <c r="G101">
        <f t="shared" si="13"/>
        <v>1.1945690608291861E-15</v>
      </c>
      <c r="H101" s="28">
        <f t="shared" si="14"/>
        <v>1.5373700470910689</v>
      </c>
      <c r="I101" s="2">
        <f t="shared" si="15"/>
        <v>5.6240255813634933E-3</v>
      </c>
    </row>
    <row r="102" spans="1:9" x14ac:dyDescent="0.2">
      <c r="A102" s="26">
        <v>268.40600000000001</v>
      </c>
      <c r="B102" s="26">
        <v>1.7885899999999999</v>
      </c>
      <c r="C102">
        <f t="shared" si="9"/>
        <v>3.0442208945503878E-8</v>
      </c>
      <c r="D102">
        <f t="shared" si="10"/>
        <v>0.28005589314490681</v>
      </c>
      <c r="E102">
        <f t="shared" si="11"/>
        <v>1.3430193840405928</v>
      </c>
      <c r="F102">
        <f t="shared" si="12"/>
        <v>2.6982767744785977E-2</v>
      </c>
      <c r="G102">
        <f t="shared" si="13"/>
        <v>6.469950364064979E-15</v>
      </c>
      <c r="H102" s="28">
        <f t="shared" si="14"/>
        <v>1.6500580753725012</v>
      </c>
      <c r="I102" s="2">
        <f t="shared" si="15"/>
        <v>5.9989900178580831E-3</v>
      </c>
    </row>
    <row r="103" spans="1:9" x14ac:dyDescent="0.2">
      <c r="A103" s="26">
        <v>270.90600000000001</v>
      </c>
      <c r="B103" s="26">
        <v>1.92238</v>
      </c>
      <c r="C103">
        <f t="shared" si="9"/>
        <v>1.5449966076565798E-8</v>
      </c>
      <c r="D103">
        <f t="shared" si="10"/>
        <v>0.34451567930284566</v>
      </c>
      <c r="E103">
        <f t="shared" si="11"/>
        <v>1.4011913119259691</v>
      </c>
      <c r="F103">
        <f t="shared" si="12"/>
        <v>2.8447354398773429E-2</v>
      </c>
      <c r="G103">
        <f t="shared" si="13"/>
        <v>3.3681255848431726E-14</v>
      </c>
      <c r="H103" s="28">
        <f t="shared" si="14"/>
        <v>1.7741543610775881</v>
      </c>
      <c r="I103" s="2">
        <f t="shared" si="15"/>
        <v>5.9452234623389886E-3</v>
      </c>
    </row>
    <row r="104" spans="1:9" x14ac:dyDescent="0.2">
      <c r="A104" s="26">
        <v>273.40600000000001</v>
      </c>
      <c r="B104" s="26">
        <v>2.0649999999999999</v>
      </c>
      <c r="C104">
        <f t="shared" si="9"/>
        <v>7.7480550306806388E-9</v>
      </c>
      <c r="D104">
        <f t="shared" si="10"/>
        <v>0.42050402268509307</v>
      </c>
      <c r="E104">
        <f t="shared" si="11"/>
        <v>1.4603439184514562</v>
      </c>
      <c r="F104">
        <f t="shared" si="12"/>
        <v>2.9978874417850528E-2</v>
      </c>
      <c r="G104">
        <f t="shared" si="13"/>
        <v>1.6852845711344432E-13</v>
      </c>
      <c r="H104" s="28">
        <f t="shared" si="14"/>
        <v>1.9108268233026235</v>
      </c>
      <c r="I104" s="2">
        <f t="shared" si="15"/>
        <v>5.5741356079851432E-3</v>
      </c>
    </row>
    <row r="105" spans="1:9" x14ac:dyDescent="0.2">
      <c r="A105" s="26">
        <v>275.90600000000001</v>
      </c>
      <c r="B105" s="26">
        <v>2.2168199999999998</v>
      </c>
      <c r="C105">
        <f t="shared" si="9"/>
        <v>3.8394733888130142E-9</v>
      </c>
      <c r="D105">
        <f t="shared" si="10"/>
        <v>0.50924667767161946</v>
      </c>
      <c r="E105">
        <f t="shared" si="11"/>
        <v>1.5203914291859146</v>
      </c>
      <c r="F105">
        <f t="shared" si="12"/>
        <v>3.1579613759160026E-2</v>
      </c>
      <c r="G105">
        <f t="shared" si="13"/>
        <v>8.1050529097670812E-13</v>
      </c>
      <c r="H105" s="28">
        <f t="shared" si="14"/>
        <v>2.061217724456978</v>
      </c>
      <c r="I105" s="2">
        <f t="shared" si="15"/>
        <v>4.9268691222722058E-3</v>
      </c>
    </row>
    <row r="106" spans="1:9" x14ac:dyDescent="0.2">
      <c r="A106" s="26">
        <v>278.40600000000001</v>
      </c>
      <c r="B106" s="26">
        <v>2.3950800000000001</v>
      </c>
      <c r="C106">
        <f t="shared" si="9"/>
        <v>1.8800284693333728E-9</v>
      </c>
      <c r="D106">
        <f t="shared" si="10"/>
        <v>0.61190378652911581</v>
      </c>
      <c r="E106">
        <f t="shared" si="11"/>
        <v>1.5812416121342465</v>
      </c>
      <c r="F106">
        <f t="shared" si="12"/>
        <v>3.3251891642550276E-2</v>
      </c>
      <c r="G106">
        <f t="shared" si="13"/>
        <v>3.7465894400727726E-12</v>
      </c>
      <c r="H106" s="28">
        <f t="shared" si="14"/>
        <v>2.226397292189688</v>
      </c>
      <c r="I106" s="2">
        <f t="shared" si="15"/>
        <v>4.9602216039077761E-3</v>
      </c>
    </row>
    <row r="107" spans="1:9" x14ac:dyDescent="0.2">
      <c r="A107" s="26">
        <v>280.90600000000001</v>
      </c>
      <c r="B107" s="26">
        <v>2.6074199999999998</v>
      </c>
      <c r="C107">
        <f t="shared" si="9"/>
        <v>9.0964301418547346E-10</v>
      </c>
      <c r="D107">
        <f t="shared" si="10"/>
        <v>0.72951623904737273</v>
      </c>
      <c r="E107">
        <f t="shared" si="11"/>
        <v>1.6427959085187192</v>
      </c>
      <c r="F107">
        <f t="shared" si="12"/>
        <v>3.4998058338240656E-2</v>
      </c>
      <c r="G107">
        <f t="shared" si="13"/>
        <v>1.6646157372853471E-11</v>
      </c>
      <c r="H107" s="28">
        <f t="shared" si="14"/>
        <v>2.4073102068306218</v>
      </c>
      <c r="I107" s="2">
        <f t="shared" si="15"/>
        <v>5.8899919513443382E-3</v>
      </c>
    </row>
    <row r="108" spans="1:9" x14ac:dyDescent="0.2">
      <c r="A108" s="26">
        <v>283.40600000000001</v>
      </c>
      <c r="B108" s="26">
        <v>2.84537</v>
      </c>
      <c r="C108">
        <f t="shared" si="9"/>
        <v>4.3490194515968184E-10</v>
      </c>
      <c r="D108">
        <f t="shared" si="10"/>
        <v>0.86294610641570024</v>
      </c>
      <c r="E108">
        <f t="shared" si="11"/>
        <v>1.7049496028222624</v>
      </c>
      <c r="F108">
        <f t="shared" si="12"/>
        <v>3.6820492770135965E-2</v>
      </c>
      <c r="G108">
        <f t="shared" si="13"/>
        <v>7.1086892288773572E-11</v>
      </c>
      <c r="H108" s="28">
        <f t="shared" si="14"/>
        <v>2.6047162025140871</v>
      </c>
      <c r="I108" s="2">
        <f t="shared" si="15"/>
        <v>7.1533247513445542E-3</v>
      </c>
    </row>
    <row r="109" spans="1:9" x14ac:dyDescent="0.2">
      <c r="A109" s="26">
        <v>285.90600000000001</v>
      </c>
      <c r="B109" s="26">
        <v>3.0783800000000001</v>
      </c>
      <c r="C109">
        <f t="shared" si="9"/>
        <v>2.0545916103093884E-10</v>
      </c>
      <c r="D109">
        <f t="shared" si="10"/>
        <v>1.0128130070429451</v>
      </c>
      <c r="E109">
        <f t="shared" si="11"/>
        <v>1.7675920325695189</v>
      </c>
      <c r="F109">
        <f t="shared" si="12"/>
        <v>3.8721599931209209E-2</v>
      </c>
      <c r="G109">
        <f t="shared" si="13"/>
        <v>2.9178482526321387E-10</v>
      </c>
      <c r="H109" s="28">
        <f t="shared" si="14"/>
        <v>2.8191266400409174</v>
      </c>
      <c r="I109" s="2">
        <f t="shared" si="15"/>
        <v>7.0925814138923689E-3</v>
      </c>
    </row>
    <row r="110" spans="1:9" x14ac:dyDescent="0.2">
      <c r="A110" s="26">
        <v>288.40600000000001</v>
      </c>
      <c r="B110" s="26">
        <v>3.2688899999999999</v>
      </c>
      <c r="C110">
        <f t="shared" si="9"/>
        <v>9.5912115334886302E-11</v>
      </c>
      <c r="D110">
        <f t="shared" si="10"/>
        <v>1.1794288679340399</v>
      </c>
      <c r="E110">
        <f t="shared" si="11"/>
        <v>1.8306068380418552</v>
      </c>
      <c r="F110">
        <f t="shared" si="12"/>
        <v>4.0703808107749324E-2</v>
      </c>
      <c r="G110">
        <f t="shared" si="13"/>
        <v>1.1511542371016991E-9</v>
      </c>
      <c r="H110" s="28">
        <f t="shared" si="14"/>
        <v>3.0507395153307111</v>
      </c>
      <c r="I110" s="2">
        <f t="shared" si="15"/>
        <v>4.4536055680328779E-3</v>
      </c>
    </row>
    <row r="111" spans="1:9" x14ac:dyDescent="0.2">
      <c r="A111" s="26">
        <v>290.90600000000001</v>
      </c>
      <c r="B111" s="26">
        <v>3.4091300000000002</v>
      </c>
      <c r="C111">
        <f t="shared" si="9"/>
        <v>4.4242048471960442E-11</v>
      </c>
      <c r="D111">
        <f t="shared" si="10"/>
        <v>1.3627341000351612</v>
      </c>
      <c r="E111">
        <f t="shared" si="11"/>
        <v>1.893872251830413</v>
      </c>
      <c r="F111">
        <f t="shared" si="12"/>
        <v>4.2769565909677225E-2</v>
      </c>
      <c r="G111">
        <f t="shared" si="13"/>
        <v>4.3651781407709526E-9</v>
      </c>
      <c r="H111" s="28">
        <f t="shared" si="14"/>
        <v>3.2993759221846712</v>
      </c>
      <c r="I111" s="2">
        <f t="shared" si="15"/>
        <v>1.0364639595334757E-3</v>
      </c>
    </row>
    <row r="112" spans="1:9" x14ac:dyDescent="0.2">
      <c r="A112" s="26">
        <v>293.40600000000001</v>
      </c>
      <c r="B112" s="26">
        <v>3.5427</v>
      </c>
      <c r="C112">
        <f t="shared" si="9"/>
        <v>2.0165583071796003E-11</v>
      </c>
      <c r="D112">
        <f t="shared" si="10"/>
        <v>1.562238657979774</v>
      </c>
      <c r="E112">
        <f t="shared" si="11"/>
        <v>1.9572614278289282</v>
      </c>
      <c r="F112">
        <f t="shared" si="12"/>
        <v>4.4921339104572022E-2</v>
      </c>
      <c r="G112">
        <f t="shared" si="13"/>
        <v>1.590992264630742E-8</v>
      </c>
      <c r="H112" s="28">
        <f t="shared" si="14"/>
        <v>3.5644214408433625</v>
      </c>
      <c r="I112" s="2">
        <f t="shared" si="15"/>
        <v>3.7593131599645058E-5</v>
      </c>
    </row>
    <row r="113" spans="1:9" x14ac:dyDescent="0.2">
      <c r="A113" s="26">
        <v>295.90600000000001</v>
      </c>
      <c r="B113" s="26">
        <v>3.7336999999999998</v>
      </c>
      <c r="C113">
        <f t="shared" si="9"/>
        <v>9.0823898423795687E-12</v>
      </c>
      <c r="D113">
        <f t="shared" si="10"/>
        <v>1.776971751502842</v>
      </c>
      <c r="E113">
        <f t="shared" si="11"/>
        <v>2.0206428089580042</v>
      </c>
      <c r="F113">
        <f t="shared" si="12"/>
        <v>4.7161607253517528E-2</v>
      </c>
      <c r="G113">
        <f t="shared" si="13"/>
        <v>5.5735487676148122E-8</v>
      </c>
      <c r="H113" s="28">
        <f t="shared" si="14"/>
        <v>3.844776223458934</v>
      </c>
      <c r="I113" s="2">
        <f t="shared" si="15"/>
        <v>8.8504096206064276E-4</v>
      </c>
    </row>
    <row r="114" spans="1:9" x14ac:dyDescent="0.2">
      <c r="A114" s="26">
        <v>298.40600000000001</v>
      </c>
      <c r="B114" s="26">
        <v>4.0132700000000003</v>
      </c>
      <c r="C114">
        <f t="shared" si="9"/>
        <v>4.0420650014601599E-12</v>
      </c>
      <c r="D114">
        <f t="shared" si="10"/>
        <v>2.0054440689987874</v>
      </c>
      <c r="E114">
        <f t="shared" si="11"/>
        <v>2.0838805325975067</v>
      </c>
      <c r="F114">
        <f t="shared" si="12"/>
        <v>4.9492860147378907E-2</v>
      </c>
      <c r="G114">
        <f t="shared" si="13"/>
        <v>1.8766927828137242E-7</v>
      </c>
      <c r="H114" s="28">
        <f t="shared" si="14"/>
        <v>4.1388176494169935</v>
      </c>
      <c r="I114" s="2">
        <f t="shared" si="15"/>
        <v>9.7863425817126229E-4</v>
      </c>
    </row>
    <row r="115" spans="1:9" x14ac:dyDescent="0.2">
      <c r="A115" s="26">
        <v>300.90600000000001</v>
      </c>
      <c r="B115" s="26">
        <v>4.3301999999999996</v>
      </c>
      <c r="C115">
        <f t="shared" si="9"/>
        <v>1.7775435348661553E-12</v>
      </c>
      <c r="D115">
        <f t="shared" si="10"/>
        <v>2.2456262239186939</v>
      </c>
      <c r="E115">
        <f t="shared" si="11"/>
        <v>2.1468348723866075</v>
      </c>
      <c r="F115">
        <f t="shared" si="12"/>
        <v>5.191759404264884E-2</v>
      </c>
      <c r="G115">
        <f t="shared" si="13"/>
        <v>6.0736841449439162E-7</v>
      </c>
      <c r="H115" s="28">
        <f t="shared" si="14"/>
        <v>4.4443792977181422</v>
      </c>
      <c r="I115" s="2">
        <f t="shared" si="15"/>
        <v>6.9527853778993196E-4</v>
      </c>
    </row>
    <row r="116" spans="1:9" x14ac:dyDescent="0.2">
      <c r="A116" s="26">
        <v>303.40600000000001</v>
      </c>
      <c r="B116" s="26">
        <v>4.6051500000000001</v>
      </c>
      <c r="C116">
        <f t="shared" si="9"/>
        <v>7.7241553125068269E-13</v>
      </c>
      <c r="D116">
        <f t="shared" si="10"/>
        <v>2.4949467166941544</v>
      </c>
      <c r="E116">
        <f t="shared" si="11"/>
        <v>2.2093627147347208</v>
      </c>
      <c r="F116">
        <f t="shared" si="12"/>
        <v>5.4438307696560502E-2</v>
      </c>
      <c r="G116">
        <f t="shared" si="13"/>
        <v>1.8893345368641733E-6</v>
      </c>
      <c r="H116" s="28">
        <f t="shared" si="14"/>
        <v>4.7587496284607456</v>
      </c>
      <c r="I116" s="2">
        <f t="shared" si="15"/>
        <v>1.1124814266302776E-3</v>
      </c>
    </row>
    <row r="117" spans="1:9" x14ac:dyDescent="0.2">
      <c r="A117" s="26">
        <v>305.90600000000001</v>
      </c>
      <c r="B117" s="26">
        <v>4.8007299999999997</v>
      </c>
      <c r="C117">
        <f t="shared" si="9"/>
        <v>3.3166187231216348E-13</v>
      </c>
      <c r="D117">
        <f t="shared" si="10"/>
        <v>2.7503120119361681</v>
      </c>
      <c r="E117">
        <f t="shared" si="11"/>
        <v>2.2713180680742133</v>
      </c>
      <c r="F117">
        <f t="shared" si="12"/>
        <v>5.705749820175425E-2</v>
      </c>
      <c r="G117">
        <f t="shared" si="13"/>
        <v>5.6488906108008102E-6</v>
      </c>
      <c r="H117" s="28">
        <f t="shared" si="14"/>
        <v>5.0786932271030771</v>
      </c>
      <c r="I117" s="2">
        <f t="shared" si="15"/>
        <v>3.3524331590046464E-3</v>
      </c>
    </row>
    <row r="118" spans="1:9" x14ac:dyDescent="0.2">
      <c r="A118" s="26">
        <v>308.40600000000001</v>
      </c>
      <c r="B118" s="26">
        <v>4.9594699999999996</v>
      </c>
      <c r="C118">
        <f t="shared" si="9"/>
        <v>1.4071937490521729E-13</v>
      </c>
      <c r="D118">
        <f t="shared" si="10"/>
        <v>3.0081503778406415</v>
      </c>
      <c r="E118">
        <f t="shared" si="11"/>
        <v>2.3325526025805003</v>
      </c>
      <c r="F118">
        <f t="shared" si="12"/>
        <v>5.9777656621399049E-2</v>
      </c>
      <c r="G118">
        <f t="shared" si="13"/>
        <v>1.6233609961409617E-5</v>
      </c>
      <c r="H118" s="28">
        <f t="shared" si="14"/>
        <v>5.4004968706526428</v>
      </c>
      <c r="I118" s="2">
        <f t="shared" si="15"/>
        <v>7.9078708229538396E-3</v>
      </c>
    </row>
    <row r="119" spans="1:9" x14ac:dyDescent="0.2">
      <c r="A119" s="26">
        <v>310.90600000000001</v>
      </c>
      <c r="B119" s="26">
        <v>5.1683700000000004</v>
      </c>
      <c r="C119">
        <f t="shared" si="9"/>
        <v>5.89964724952527E-14</v>
      </c>
      <c r="D119">
        <f t="shared" si="10"/>
        <v>3.2644799603566663</v>
      </c>
      <c r="E119">
        <f t="shared" si="11"/>
        <v>2.3929162177900118</v>
      </c>
      <c r="F119">
        <f t="shared" si="12"/>
        <v>6.2601263426314016E-2</v>
      </c>
      <c r="G119">
        <f t="shared" si="13"/>
        <v>4.4839905683770502E-5</v>
      </c>
      <c r="H119" s="28">
        <f t="shared" si="14"/>
        <v>5.7200422814787348</v>
      </c>
      <c r="I119" s="2">
        <f t="shared" si="15"/>
        <v>1.1393446917521493E-2</v>
      </c>
    </row>
    <row r="120" spans="1:9" x14ac:dyDescent="0.2">
      <c r="A120" s="26">
        <v>313.40600000000001</v>
      </c>
      <c r="B120" s="26">
        <v>5.4745999999999997</v>
      </c>
      <c r="C120">
        <f t="shared" si="9"/>
        <v>2.4440607232629151E-14</v>
      </c>
      <c r="D120">
        <f t="shared" si="10"/>
        <v>3.5150002297423253</v>
      </c>
      <c r="E120">
        <f t="shared" si="11"/>
        <v>2.4522576352648096</v>
      </c>
      <c r="F120">
        <f t="shared" si="12"/>
        <v>6.5530783736303722E-2</v>
      </c>
      <c r="G120">
        <f t="shared" si="13"/>
        <v>1.1904520705278495E-4</v>
      </c>
      <c r="H120" s="28">
        <f t="shared" si="14"/>
        <v>6.0329076939505155</v>
      </c>
      <c r="I120" s="2">
        <f t="shared" si="15"/>
        <v>1.0400217924223968E-2</v>
      </c>
    </row>
    <row r="121" spans="1:9" x14ac:dyDescent="0.2">
      <c r="A121" s="26">
        <v>315.90600000000001</v>
      </c>
      <c r="B121" s="26">
        <v>5.8297600000000003</v>
      </c>
      <c r="C121">
        <f t="shared" si="9"/>
        <v>1.0004876620104713E-14</v>
      </c>
      <c r="D121">
        <f t="shared" si="10"/>
        <v>3.7552045224566299</v>
      </c>
      <c r="E121">
        <f t="shared" si="11"/>
        <v>2.5104250131872829</v>
      </c>
      <c r="F121">
        <f t="shared" si="12"/>
        <v>6.8568662368614378E-2</v>
      </c>
      <c r="G121">
        <f t="shared" si="13"/>
        <v>3.0377832280545749E-4</v>
      </c>
      <c r="H121" s="28">
        <f t="shared" si="14"/>
        <v>6.3345019763353418</v>
      </c>
      <c r="I121" s="2">
        <f t="shared" si="15"/>
        <v>7.4961366632037901E-3</v>
      </c>
    </row>
    <row r="122" spans="1:9" x14ac:dyDescent="0.2">
      <c r="A122" s="26">
        <v>318.40600000000001</v>
      </c>
      <c r="B122" s="26">
        <v>6.1787299999999998</v>
      </c>
      <c r="C122">
        <f t="shared" si="9"/>
        <v>4.0469261707492936E-15</v>
      </c>
      <c r="D122">
        <f t="shared" si="10"/>
        <v>3.9805100024138653</v>
      </c>
      <c r="E122">
        <f t="shared" si="11"/>
        <v>2.5672665795224994</v>
      </c>
      <c r="F122">
        <f t="shared" si="12"/>
        <v>7.1717318697135268E-2</v>
      </c>
      <c r="G122">
        <f t="shared" si="13"/>
        <v>7.4507379013006463E-4</v>
      </c>
      <c r="H122" s="28">
        <f t="shared" si="14"/>
        <v>6.620238974423633</v>
      </c>
      <c r="I122" s="2">
        <f t="shared" si="15"/>
        <v>5.1059979506963664E-3</v>
      </c>
    </row>
    <row r="123" spans="1:9" x14ac:dyDescent="0.2">
      <c r="A123" s="26">
        <v>320.90600000000001</v>
      </c>
      <c r="B123" s="26">
        <v>6.4943200000000001</v>
      </c>
      <c r="C123">
        <f t="shared" si="9"/>
        <v>1.6175310439307565E-15</v>
      </c>
      <c r="D123">
        <f t="shared" si="10"/>
        <v>4.1864000855749648</v>
      </c>
      <c r="E123">
        <f t="shared" si="11"/>
        <v>2.6226312801621541</v>
      </c>
      <c r="F123">
        <f t="shared" si="12"/>
        <v>7.4979141326706716E-2</v>
      </c>
      <c r="G123">
        <f t="shared" si="13"/>
        <v>1.7564647298643683E-3</v>
      </c>
      <c r="H123" s="28">
        <f t="shared" si="14"/>
        <v>6.885766971793692</v>
      </c>
      <c r="I123" s="2">
        <f t="shared" si="15"/>
        <v>3.6331096646450077E-3</v>
      </c>
    </row>
    <row r="124" spans="1:9" x14ac:dyDescent="0.2">
      <c r="A124" s="26">
        <v>323.40600000000001</v>
      </c>
      <c r="B124" s="26">
        <v>6.8061600000000002</v>
      </c>
      <c r="C124">
        <f t="shared" si="9"/>
        <v>6.3884244948533915E-16</v>
      </c>
      <c r="D124">
        <f t="shared" si="10"/>
        <v>4.3685733129418853</v>
      </c>
      <c r="E124">
        <f t="shared" si="11"/>
        <v>2.676369438265517</v>
      </c>
      <c r="F124">
        <f t="shared" si="12"/>
        <v>7.8356482587654777E-2</v>
      </c>
      <c r="G124">
        <f t="shared" si="13"/>
        <v>3.979946386239378E-3</v>
      </c>
      <c r="H124" s="28">
        <f t="shared" si="14"/>
        <v>7.1272791801812971</v>
      </c>
      <c r="I124" s="2">
        <f t="shared" si="15"/>
        <v>2.2260155003947534E-3</v>
      </c>
    </row>
    <row r="125" spans="1:9" x14ac:dyDescent="0.2">
      <c r="A125" s="26">
        <v>325.90600000000001</v>
      </c>
      <c r="B125" s="26">
        <v>7.1140400000000001</v>
      </c>
      <c r="C125">
        <f t="shared" si="9"/>
        <v>2.4931517116137513E-16</v>
      </c>
      <c r="D125">
        <f t="shared" si="10"/>
        <v>4.5230919115859214</v>
      </c>
      <c r="E125">
        <f t="shared" si="11"/>
        <v>2.7283334208416572</v>
      </c>
      <c r="F125">
        <f t="shared" si="12"/>
        <v>8.185165285644648E-2</v>
      </c>
      <c r="G125">
        <f t="shared" si="13"/>
        <v>8.6678752249034537E-3</v>
      </c>
      <c r="H125" s="28">
        <f t="shared" si="14"/>
        <v>7.3419448605089279</v>
      </c>
      <c r="I125" s="2">
        <f t="shared" si="15"/>
        <v>1.0263005682581085E-3</v>
      </c>
    </row>
    <row r="126" spans="1:9" x14ac:dyDescent="0.2">
      <c r="A126" s="26">
        <v>328.40600000000001</v>
      </c>
      <c r="B126" s="26">
        <v>7.4330600000000002</v>
      </c>
      <c r="C126">
        <f t="shared" si="9"/>
        <v>9.6142950510955692E-17</v>
      </c>
      <c r="D126">
        <f t="shared" si="10"/>
        <v>4.6465229249338007</v>
      </c>
      <c r="E126">
        <f t="shared" si="11"/>
        <v>2.7783783084759714</v>
      </c>
      <c r="F126">
        <f t="shared" si="12"/>
        <v>8.5466914709151659E-2</v>
      </c>
      <c r="G126">
        <f t="shared" si="13"/>
        <v>1.8144529920257713E-2</v>
      </c>
      <c r="H126" s="28">
        <f t="shared" si="14"/>
        <v>7.5285126780391805</v>
      </c>
      <c r="I126" s="2">
        <f t="shared" si="15"/>
        <v>1.6490770897768179E-4</v>
      </c>
    </row>
    <row r="127" spans="1:9" x14ac:dyDescent="0.2">
      <c r="A127" s="26">
        <v>330.90600000000001</v>
      </c>
      <c r="B127" s="26">
        <v>7.7602500000000001</v>
      </c>
      <c r="C127">
        <f t="shared" si="9"/>
        <v>3.6635319549125404E-17</v>
      </c>
      <c r="D127">
        <f t="shared" si="10"/>
        <v>4.7360648692950313</v>
      </c>
      <c r="E127">
        <f t="shared" si="11"/>
        <v>2.8263625639945276</v>
      </c>
      <c r="F127">
        <f t="shared" si="12"/>
        <v>8.9204476915199352E-2</v>
      </c>
      <c r="G127">
        <f t="shared" si="13"/>
        <v>3.6507024089507088E-2</v>
      </c>
      <c r="H127" s="28">
        <f t="shared" si="14"/>
        <v>7.6881389342942645</v>
      </c>
      <c r="I127" s="2">
        <f t="shared" si="15"/>
        <v>8.6348023858267162E-5</v>
      </c>
    </row>
    <row r="128" spans="1:9" x14ac:dyDescent="0.2">
      <c r="A128" s="26">
        <v>333.40600000000001</v>
      </c>
      <c r="B128" s="26">
        <v>8.0922599999999996</v>
      </c>
      <c r="C128">
        <f t="shared" si="9"/>
        <v>1.379419372116902E-17</v>
      </c>
      <c r="D128">
        <f t="shared" si="10"/>
        <v>4.7896533986870136</v>
      </c>
      <c r="E128">
        <f t="shared" si="11"/>
        <v>2.8721486957837636</v>
      </c>
      <c r="F128">
        <f t="shared" si="12"/>
        <v>9.3066488279732199E-2</v>
      </c>
      <c r="G128">
        <f t="shared" si="13"/>
        <v>7.0600013580626481E-2</v>
      </c>
      <c r="H128" s="28">
        <f t="shared" si="14"/>
        <v>7.8254685963311363</v>
      </c>
      <c r="I128" s="2">
        <f t="shared" si="15"/>
        <v>1.0869360874562408E-3</v>
      </c>
    </row>
    <row r="129" spans="1:9" x14ac:dyDescent="0.2">
      <c r="A129" s="26">
        <v>335.90600000000001</v>
      </c>
      <c r="B129" s="26">
        <v>8.4358199999999997</v>
      </c>
      <c r="C129">
        <f t="shared" si="9"/>
        <v>5.1322340813628109E-18</v>
      </c>
      <c r="D129">
        <f t="shared" si="10"/>
        <v>4.8060404147262563</v>
      </c>
      <c r="E129">
        <f t="shared" si="11"/>
        <v>2.9156039114420098</v>
      </c>
      <c r="F129">
        <f t="shared" si="12"/>
        <v>9.7055031343683484E-2</v>
      </c>
      <c r="G129">
        <f t="shared" si="13"/>
        <v>0.13122928958891267</v>
      </c>
      <c r="H129" s="28">
        <f t="shared" si="14"/>
        <v>7.9499286471008617</v>
      </c>
      <c r="I129" s="2">
        <f t="shared" si="15"/>
        <v>3.3175977803590571E-3</v>
      </c>
    </row>
    <row r="130" spans="1:9" x14ac:dyDescent="0.2">
      <c r="A130" s="26">
        <v>338.40600000000001</v>
      </c>
      <c r="B130" s="26">
        <v>8.7828300000000006</v>
      </c>
      <c r="C130">
        <f t="shared" si="9"/>
        <v>1.8868196507203916E-18</v>
      </c>
      <c r="D130">
        <f t="shared" si="10"/>
        <v>4.7848423885494684</v>
      </c>
      <c r="E130">
        <f t="shared" si="11"/>
        <v>2.9566007574341775</v>
      </c>
      <c r="F130">
        <f t="shared" si="12"/>
        <v>0.10117211595152889</v>
      </c>
      <c r="G130">
        <f t="shared" si="13"/>
        <v>0.2344522537803497</v>
      </c>
      <c r="H130" s="28">
        <f t="shared" si="14"/>
        <v>8.0770675157155249</v>
      </c>
      <c r="I130" s="2">
        <f t="shared" si="15"/>
        <v>6.4572586839136649E-3</v>
      </c>
    </row>
    <row r="131" spans="1:9" x14ac:dyDescent="0.2">
      <c r="A131" s="26">
        <v>340.90600000000001</v>
      </c>
      <c r="B131" s="26">
        <v>9.1365099999999995</v>
      </c>
      <c r="C131">
        <f t="shared" si="9"/>
        <v>6.8543791496935225E-19</v>
      </c>
      <c r="D131">
        <f t="shared" si="10"/>
        <v>4.7265552823685582</v>
      </c>
      <c r="E131">
        <f t="shared" si="11"/>
        <v>2.9950177404524947</v>
      </c>
      <c r="F131">
        <f t="shared" si="12"/>
        <v>0.10541967269749387</v>
      </c>
      <c r="G131">
        <f t="shared" si="13"/>
        <v>0.40260177669526104</v>
      </c>
      <c r="H131" s="28">
        <f t="shared" si="14"/>
        <v>8.2295944722138081</v>
      </c>
      <c r="I131" s="2">
        <f t="shared" si="15"/>
        <v>9.8531026589651488E-3</v>
      </c>
    </row>
    <row r="132" spans="1:9" x14ac:dyDescent="0.2">
      <c r="A132" s="26">
        <v>343.40600000000001</v>
      </c>
      <c r="B132" s="26">
        <v>9.5026399999999995</v>
      </c>
      <c r="C132">
        <f t="shared" ref="C132:C195" si="16">$O$4*EXP(-0.5*(A132-$P$4)^2/$Q$4^2)</f>
        <v>2.4604789595986329E-19</v>
      </c>
      <c r="D132">
        <f t="shared" ref="D132:D195" si="17">$R$4*EXP(-0.5*(A132-$S$4)^2/$T$4^2)</f>
        <v>4.6325352600177236</v>
      </c>
      <c r="E132">
        <f t="shared" ref="E132:E195" si="18">$U$4*EXP(-0.5*(A132-$V$4)^2/$W$4^2)</f>
        <v>3.0307399262546544</v>
      </c>
      <c r="F132">
        <f t="shared" ref="F132:F195" si="19">$X$4*EXP(-0.5*(A132-$Y$4)^2/$Z$4^2)</f>
        <v>0.10979954626182635</v>
      </c>
      <c r="G132">
        <f t="shared" ref="G132:G195" si="20">$L$4*EXP(-0.5*(A132-$M$4)^2/$N$4^2)</f>
        <v>0.6644994154921624</v>
      </c>
      <c r="H132" s="28">
        <f t="shared" ref="H132:H195" si="21">SUM(C132:G132)</f>
        <v>8.437574148026366</v>
      </c>
      <c r="I132" s="2">
        <f t="shared" ref="I132:I195" si="22">(H132-B132)^2/B132^2</f>
        <v>1.2562161368120302E-2</v>
      </c>
    </row>
    <row r="133" spans="1:9" x14ac:dyDescent="0.2">
      <c r="A133" s="26">
        <v>345.90600000000001</v>
      </c>
      <c r="B133" s="26">
        <v>9.8896899999999999</v>
      </c>
      <c r="C133">
        <f t="shared" si="16"/>
        <v>8.7274021079741947E-20</v>
      </c>
      <c r="D133">
        <f t="shared" si="17"/>
        <v>4.5049462340804256</v>
      </c>
      <c r="E133">
        <f t="shared" si="18"/>
        <v>3.0636595118561041</v>
      </c>
      <c r="F133">
        <f t="shared" si="19"/>
        <v>0.11431348864956736</v>
      </c>
      <c r="G133">
        <f t="shared" si="20"/>
        <v>1.054171232298142</v>
      </c>
      <c r="H133" s="28">
        <f t="shared" si="21"/>
        <v>8.73709046688424</v>
      </c>
      <c r="I133" s="2">
        <f t="shared" si="22"/>
        <v>1.358286929604112E-2</v>
      </c>
    </row>
    <row r="134" spans="1:9" x14ac:dyDescent="0.2">
      <c r="A134" s="26">
        <v>348.40600000000001</v>
      </c>
      <c r="B134" s="26">
        <v>10.31382</v>
      </c>
      <c r="C134">
        <f t="shared" si="16"/>
        <v>3.0588918021103051E-20</v>
      </c>
      <c r="D134">
        <f t="shared" si="17"/>
        <v>4.3466770824548844</v>
      </c>
      <c r="E134">
        <f t="shared" si="18"/>
        <v>3.0936763670950023</v>
      </c>
      <c r="F134">
        <f t="shared" si="19"/>
        <v>0.11896315234507003</v>
      </c>
      <c r="G134">
        <f t="shared" si="20"/>
        <v>1.6074051614496763</v>
      </c>
      <c r="H134" s="28">
        <f t="shared" si="21"/>
        <v>9.1667217633446327</v>
      </c>
      <c r="I134" s="2">
        <f t="shared" si="22"/>
        <v>1.2369784365655782E-2</v>
      </c>
    </row>
    <row r="135" spans="1:9" x14ac:dyDescent="0.2">
      <c r="A135" s="26">
        <v>350.90600000000001</v>
      </c>
      <c r="B135" s="26">
        <v>10.78994</v>
      </c>
      <c r="C135">
        <f t="shared" si="16"/>
        <v>1.0593928651536095E-20</v>
      </c>
      <c r="D135">
        <f t="shared" si="17"/>
        <v>4.1612329562882975</v>
      </c>
      <c r="E135">
        <f t="shared" si="18"/>
        <v>3.1206985417657025</v>
      </c>
      <c r="F135">
        <f t="shared" si="19"/>
        <v>0.12375008339632083</v>
      </c>
      <c r="G135">
        <f t="shared" si="20"/>
        <v>2.3557933833128395</v>
      </c>
      <c r="H135" s="28">
        <f t="shared" si="21"/>
        <v>9.7614749647631598</v>
      </c>
      <c r="I135" s="2">
        <f t="shared" si="22"/>
        <v>9.0853362178908142E-3</v>
      </c>
    </row>
    <row r="136" spans="1:9" x14ac:dyDescent="0.2">
      <c r="A136" s="26">
        <v>353.40600000000001</v>
      </c>
      <c r="B136" s="26">
        <v>11.333030000000001</v>
      </c>
      <c r="C136">
        <f t="shared" si="16"/>
        <v>3.6254654488764974E-21</v>
      </c>
      <c r="D136">
        <f t="shared" si="17"/>
        <v>3.9526063874072244</v>
      </c>
      <c r="E136">
        <f t="shared" si="18"/>
        <v>3.1446427347282855</v>
      </c>
      <c r="F136">
        <f t="shared" si="19"/>
        <v>0.12867571444390938</v>
      </c>
      <c r="G136">
        <f t="shared" si="20"/>
        <v>3.3185371038405611</v>
      </c>
      <c r="H136" s="28">
        <f t="shared" si="21"/>
        <v>10.544461940419982</v>
      </c>
      <c r="I136" s="2">
        <f t="shared" si="22"/>
        <v>4.8415708076993431E-3</v>
      </c>
    </row>
    <row r="137" spans="1:9" x14ac:dyDescent="0.2">
      <c r="A137" s="26">
        <v>355.90600000000001</v>
      </c>
      <c r="B137" s="26">
        <v>11.949630000000001</v>
      </c>
      <c r="C137">
        <f t="shared" si="16"/>
        <v>1.2259825713548238E-21</v>
      </c>
      <c r="D137">
        <f t="shared" si="17"/>
        <v>3.7251348053065358</v>
      </c>
      <c r="E137">
        <f t="shared" si="18"/>
        <v>3.1654347216460037</v>
      </c>
      <c r="F137">
        <f t="shared" si="19"/>
        <v>0.13374135771026466</v>
      </c>
      <c r="G137">
        <f t="shared" si="20"/>
        <v>4.4931798113306689</v>
      </c>
      <c r="H137" s="28">
        <f t="shared" si="21"/>
        <v>11.517490695993473</v>
      </c>
      <c r="I137" s="2">
        <f t="shared" si="22"/>
        <v>1.3077918292141611E-3</v>
      </c>
    </row>
    <row r="138" spans="1:9" x14ac:dyDescent="0.2">
      <c r="A138" s="26">
        <v>358.40600000000001</v>
      </c>
      <c r="B138" s="26">
        <v>12.657870000000001</v>
      </c>
      <c r="C138">
        <f t="shared" si="16"/>
        <v>4.096553402686996E-22</v>
      </c>
      <c r="D138">
        <f t="shared" si="17"/>
        <v>3.4833515415651117</v>
      </c>
      <c r="E138">
        <f t="shared" si="18"/>
        <v>3.1830097382775406</v>
      </c>
      <c r="F138">
        <f t="shared" si="19"/>
        <v>0.13894819796552604</v>
      </c>
      <c r="G138">
        <f t="shared" si="20"/>
        <v>5.8473428790897861</v>
      </c>
      <c r="H138" s="28">
        <f t="shared" si="21"/>
        <v>12.652652356897963</v>
      </c>
      <c r="I138" s="2">
        <f t="shared" si="22"/>
        <v>1.6991333969506286E-7</v>
      </c>
    </row>
    <row r="139" spans="1:9" x14ac:dyDescent="0.2">
      <c r="A139" s="26">
        <v>360.90600000000001</v>
      </c>
      <c r="B139" s="26">
        <v>13.43408</v>
      </c>
      <c r="C139">
        <f t="shared" si="16"/>
        <v>1.3525917802976234E-22</v>
      </c>
      <c r="D139">
        <f t="shared" si="17"/>
        <v>3.2318374180743965</v>
      </c>
      <c r="E139">
        <f t="shared" si="18"/>
        <v>3.1973128165544149</v>
      </c>
      <c r="F139">
        <f t="shared" si="19"/>
        <v>0.14429728548714268</v>
      </c>
      <c r="G139">
        <f t="shared" si="20"/>
        <v>7.3141011822037605</v>
      </c>
      <c r="H139" s="28">
        <f t="shared" si="21"/>
        <v>13.887548702319714</v>
      </c>
      <c r="I139" s="2">
        <f t="shared" si="22"/>
        <v>1.1394067182779893E-3</v>
      </c>
    </row>
    <row r="140" spans="1:9" x14ac:dyDescent="0.2">
      <c r="A140" s="26">
        <v>363.40600000000001</v>
      </c>
      <c r="B140" s="26">
        <v>14.24818</v>
      </c>
      <c r="C140">
        <f t="shared" si="16"/>
        <v>4.4129465355637859E-23</v>
      </c>
      <c r="D140">
        <f t="shared" si="17"/>
        <v>2.9750796041668113</v>
      </c>
      <c r="E140">
        <f t="shared" si="18"/>
        <v>3.2082990710029735</v>
      </c>
      <c r="F140">
        <f t="shared" si="19"/>
        <v>0.14978952903098938</v>
      </c>
      <c r="G140">
        <f t="shared" si="20"/>
        <v>8.7934846147104171</v>
      </c>
      <c r="H140" s="28">
        <f t="shared" si="21"/>
        <v>15.12665281891119</v>
      </c>
      <c r="I140" s="2">
        <f t="shared" si="22"/>
        <v>3.801350111440865E-3</v>
      </c>
    </row>
    <row r="141" spans="1:9" x14ac:dyDescent="0.2">
      <c r="A141" s="26">
        <v>365.90600000000001</v>
      </c>
      <c r="B141" s="26">
        <v>15.033440000000001</v>
      </c>
      <c r="C141">
        <f t="shared" si="16"/>
        <v>1.4226706976628758E-23</v>
      </c>
      <c r="D141">
        <f t="shared" si="17"/>
        <v>2.7173436375044266</v>
      </c>
      <c r="E141">
        <f t="shared" si="18"/>
        <v>3.215933933422344</v>
      </c>
      <c r="F141">
        <f t="shared" si="19"/>
        <v>0.15542568883245023</v>
      </c>
      <c r="G141">
        <f t="shared" si="20"/>
        <v>10.161520394111855</v>
      </c>
      <c r="H141" s="28">
        <f t="shared" si="21"/>
        <v>16.250223653871075</v>
      </c>
      <c r="I141" s="2">
        <f t="shared" si="22"/>
        <v>6.5510361567406852E-3</v>
      </c>
    </row>
    <row r="142" spans="1:9" x14ac:dyDescent="0.2">
      <c r="A142" s="26">
        <v>368.40600000000001</v>
      </c>
      <c r="B142" s="26">
        <v>15.73678</v>
      </c>
      <c r="C142">
        <f t="shared" si="16"/>
        <v>4.5320417921402571E-24</v>
      </c>
      <c r="D142">
        <f t="shared" si="17"/>
        <v>2.4625634108576997</v>
      </c>
      <c r="E142">
        <f t="shared" si="18"/>
        <v>3.2201933341011988</v>
      </c>
      <c r="F142">
        <f t="shared" si="19"/>
        <v>0.16120636965654347</v>
      </c>
      <c r="G142">
        <f t="shared" si="20"/>
        <v>11.286363127771516</v>
      </c>
      <c r="H142" s="28">
        <f t="shared" si="21"/>
        <v>17.130326242386957</v>
      </c>
      <c r="I142" s="2">
        <f t="shared" si="22"/>
        <v>7.841714424084845E-3</v>
      </c>
    </row>
    <row r="143" spans="1:9" x14ac:dyDescent="0.2">
      <c r="A143" s="26">
        <v>370.90600000000001</v>
      </c>
      <c r="B143" s="26">
        <v>16.300840000000001</v>
      </c>
      <c r="C143">
        <f t="shared" si="16"/>
        <v>1.4265835909020365E-24</v>
      </c>
      <c r="D143">
        <f t="shared" si="17"/>
        <v>2.2142526257838036</v>
      </c>
      <c r="E143">
        <f t="shared" si="18"/>
        <v>3.2210638282438095</v>
      </c>
      <c r="F143">
        <f t="shared" si="19"/>
        <v>0.16713201391674778</v>
      </c>
      <c r="G143">
        <f t="shared" si="20"/>
        <v>12.048888520488092</v>
      </c>
      <c r="H143" s="28">
        <f t="shared" si="21"/>
        <v>17.651336988432451</v>
      </c>
      <c r="I143" s="2">
        <f t="shared" si="22"/>
        <v>6.8638418889521765E-3</v>
      </c>
    </row>
    <row r="144" spans="1:9" x14ac:dyDescent="0.2">
      <c r="A144" s="26">
        <v>373.40600000000001</v>
      </c>
      <c r="B144" s="26">
        <v>16.66752</v>
      </c>
      <c r="C144">
        <f t="shared" si="16"/>
        <v>4.4372545285268876E-25</v>
      </c>
      <c r="D144">
        <f t="shared" si="17"/>
        <v>1.9754398075883328</v>
      </c>
      <c r="E144">
        <f t="shared" si="18"/>
        <v>3.2185426666760475</v>
      </c>
      <c r="F144">
        <f t="shared" si="19"/>
        <v>0.17320289488272569</v>
      </c>
      <c r="G144">
        <f t="shared" si="20"/>
        <v>12.363390712777104</v>
      </c>
      <c r="H144" s="28">
        <f t="shared" si="21"/>
        <v>17.730576081924212</v>
      </c>
      <c r="I144" s="2">
        <f t="shared" si="22"/>
        <v>4.0679010762038484E-3</v>
      </c>
    </row>
    <row r="145" spans="1:9" x14ac:dyDescent="0.2">
      <c r="A145" s="26">
        <v>375.90600000000001</v>
      </c>
      <c r="B145" s="26">
        <v>16.773309999999999</v>
      </c>
      <c r="C145">
        <f t="shared" si="16"/>
        <v>1.3637829515218934E-25</v>
      </c>
      <c r="D145">
        <f t="shared" si="17"/>
        <v>1.7486275664133748</v>
      </c>
      <c r="E145">
        <f t="shared" si="18"/>
        <v>3.2126378103109348</v>
      </c>
      <c r="F145">
        <f t="shared" si="19"/>
        <v>0.179419109997632</v>
      </c>
      <c r="G145">
        <f t="shared" si="20"/>
        <v>12.19342870270229</v>
      </c>
      <c r="H145" s="28">
        <f t="shared" si="21"/>
        <v>17.33411318942423</v>
      </c>
      <c r="I145" s="2">
        <f t="shared" si="22"/>
        <v>1.1178496692856425E-3</v>
      </c>
    </row>
    <row r="146" spans="1:9" x14ac:dyDescent="0.2">
      <c r="A146" s="26">
        <v>378.40600000000001</v>
      </c>
      <c r="B146" s="26">
        <v>16.544930000000001</v>
      </c>
      <c r="C146">
        <f t="shared" si="16"/>
        <v>4.1418080858153844E-26</v>
      </c>
      <c r="D146">
        <f t="shared" si="17"/>
        <v>1.5357754708124696</v>
      </c>
      <c r="E146">
        <f t="shared" si="18"/>
        <v>3.2033678882672212</v>
      </c>
      <c r="F146">
        <f t="shared" si="19"/>
        <v>0.18578057432613149</v>
      </c>
      <c r="G146">
        <f t="shared" si="20"/>
        <v>11.558772957375306</v>
      </c>
      <c r="H146" s="28">
        <f t="shared" si="21"/>
        <v>16.483696890781129</v>
      </c>
      <c r="I146" s="2">
        <f t="shared" si="22"/>
        <v>1.3697545635882186E-5</v>
      </c>
    </row>
    <row r="147" spans="1:9" x14ac:dyDescent="0.2">
      <c r="A147" s="26">
        <v>380.90600000000001</v>
      </c>
      <c r="B147" s="26">
        <v>15.93939</v>
      </c>
      <c r="C147">
        <f t="shared" si="16"/>
        <v>1.2429351928042437E-26</v>
      </c>
      <c r="D147">
        <f t="shared" si="17"/>
        <v>1.3383047512608492</v>
      </c>
      <c r="E147">
        <f t="shared" si="18"/>
        <v>3.1907620999493465</v>
      </c>
      <c r="F147">
        <f t="shared" si="19"/>
        <v>0.19228701415463251</v>
      </c>
      <c r="G147">
        <f t="shared" si="20"/>
        <v>10.531622027545346</v>
      </c>
      <c r="H147" s="28">
        <f t="shared" si="21"/>
        <v>15.252975892910175</v>
      </c>
      <c r="I147" s="2">
        <f t="shared" si="22"/>
        <v>1.8545092638509923E-3</v>
      </c>
    </row>
    <row r="148" spans="1:9" x14ac:dyDescent="0.2">
      <c r="A148" s="26">
        <v>383.40600000000001</v>
      </c>
      <c r="B148" s="26">
        <v>14.96106</v>
      </c>
      <c r="C148">
        <f t="shared" si="16"/>
        <v>3.6857069111562143E-27</v>
      </c>
      <c r="D148">
        <f t="shared" si="17"/>
        <v>1.1571221299125174</v>
      </c>
      <c r="E148">
        <f t="shared" si="18"/>
        <v>3.1748600618091114</v>
      </c>
      <c r="F148">
        <f t="shared" si="19"/>
        <v>0.19893796076556486</v>
      </c>
      <c r="G148">
        <f t="shared" si="20"/>
        <v>9.2230897793433417</v>
      </c>
      <c r="H148" s="28">
        <f t="shared" si="21"/>
        <v>13.754009931830534</v>
      </c>
      <c r="I148" s="2">
        <f t="shared" si="22"/>
        <v>6.5091733929436247E-3</v>
      </c>
    </row>
    <row r="149" spans="1:9" x14ac:dyDescent="0.2">
      <c r="A149" s="26">
        <v>385.90600000000001</v>
      </c>
      <c r="B149" s="26">
        <v>13.60905</v>
      </c>
      <c r="C149">
        <f t="shared" si="16"/>
        <v>1.0799581041728445E-27</v>
      </c>
      <c r="D149">
        <f t="shared" si="17"/>
        <v>0.99265941487554976</v>
      </c>
      <c r="E149">
        <f t="shared" si="18"/>
        <v>3.1557115999145267</v>
      </c>
      <c r="F149">
        <f t="shared" si="19"/>
        <v>0.2057327444077893</v>
      </c>
      <c r="G149">
        <f t="shared" si="20"/>
        <v>7.7634587381987279</v>
      </c>
      <c r="H149" s="28">
        <f t="shared" si="21"/>
        <v>12.117562497396595</v>
      </c>
      <c r="I149" s="2">
        <f t="shared" si="22"/>
        <v>1.2011123100231296E-2</v>
      </c>
    </row>
    <row r="150" spans="1:9" x14ac:dyDescent="0.2">
      <c r="A150" s="26">
        <v>388.40600000000001</v>
      </c>
      <c r="B150" s="26">
        <v>11.96247</v>
      </c>
      <c r="C150">
        <f t="shared" si="16"/>
        <v>3.1268483402495863E-28</v>
      </c>
      <c r="D150">
        <f t="shared" si="17"/>
        <v>0.8449251144714145</v>
      </c>
      <c r="E150">
        <f t="shared" si="18"/>
        <v>3.1333764898458472</v>
      </c>
      <c r="F150">
        <f t="shared" si="19"/>
        <v>0.21267048848542081</v>
      </c>
      <c r="G150">
        <f t="shared" si="20"/>
        <v>6.2810420813897823</v>
      </c>
      <c r="H150" s="28">
        <f t="shared" si="21"/>
        <v>10.472014174192465</v>
      </c>
      <c r="I150" s="2">
        <f t="shared" si="22"/>
        <v>1.5523744797843164E-2</v>
      </c>
    </row>
    <row r="151" spans="1:9" x14ac:dyDescent="0.2">
      <c r="A151" s="26">
        <v>390.90600000000001</v>
      </c>
      <c r="B151" s="26">
        <v>10.1656</v>
      </c>
      <c r="C151">
        <f t="shared" si="16"/>
        <v>8.945827628535386E-29</v>
      </c>
      <c r="D151">
        <f t="shared" si="17"/>
        <v>0.71356421008235882</v>
      </c>
      <c r="E151">
        <f t="shared" si="18"/>
        <v>3.1079241458190117</v>
      </c>
      <c r="F151">
        <f t="shared" si="19"/>
        <v>0.21975010398746939</v>
      </c>
      <c r="G151">
        <f t="shared" si="20"/>
        <v>4.8843389917952962</v>
      </c>
      <c r="H151" s="28">
        <f t="shared" si="21"/>
        <v>8.925577451684136</v>
      </c>
      <c r="I151" s="2">
        <f t="shared" si="22"/>
        <v>1.4879664220450402E-2</v>
      </c>
    </row>
    <row r="152" spans="1:9" x14ac:dyDescent="0.2">
      <c r="A152" s="26">
        <v>393.40600000000001</v>
      </c>
      <c r="B152" s="26">
        <v>8.3926700000000007</v>
      </c>
      <c r="C152">
        <f t="shared" si="16"/>
        <v>2.5289953620893489E-29</v>
      </c>
      <c r="D152">
        <f t="shared" si="17"/>
        <v>0.59792234795664678</v>
      </c>
      <c r="E152">
        <f t="shared" si="18"/>
        <v>3.0794332612990631</v>
      </c>
      <c r="F152">
        <f t="shared" si="19"/>
        <v>0.22697028418075557</v>
      </c>
      <c r="G152">
        <f t="shared" si="20"/>
        <v>3.6507116686240888</v>
      </c>
      <c r="H152" s="28">
        <f t="shared" si="21"/>
        <v>7.5550375620605541</v>
      </c>
      <c r="I152" s="2">
        <f t="shared" si="22"/>
        <v>9.9610857970463366E-3</v>
      </c>
    </row>
    <row r="153" spans="1:9" x14ac:dyDescent="0.2">
      <c r="A153" s="26">
        <v>395.90600000000001</v>
      </c>
      <c r="B153" s="26">
        <v>6.7336099999999997</v>
      </c>
      <c r="C153">
        <f t="shared" si="16"/>
        <v>7.0646286589455347E-30</v>
      </c>
      <c r="D153">
        <f t="shared" si="17"/>
        <v>0.49711102991971645</v>
      </c>
      <c r="E153">
        <f t="shared" si="18"/>
        <v>3.0479914037073601</v>
      </c>
      <c r="F153">
        <f t="shared" si="19"/>
        <v>0.23432949958853638</v>
      </c>
      <c r="G153">
        <f t="shared" si="20"/>
        <v>2.6226897011940777</v>
      </c>
      <c r="H153" s="28">
        <f t="shared" si="21"/>
        <v>6.4021216344096903</v>
      </c>
      <c r="I153" s="2">
        <f t="shared" si="22"/>
        <v>2.423486821551738E-3</v>
      </c>
    </row>
    <row r="154" spans="1:9" x14ac:dyDescent="0.2">
      <c r="A154" s="26">
        <v>398.40600000000001</v>
      </c>
      <c r="B154" s="26">
        <v>5.3778300000000003</v>
      </c>
      <c r="C154">
        <f t="shared" si="16"/>
        <v>1.9500441468855376E-30</v>
      </c>
      <c r="D154">
        <f t="shared" si="17"/>
        <v>0.41007085109864844</v>
      </c>
      <c r="E154">
        <f t="shared" si="18"/>
        <v>3.013694566143331</v>
      </c>
      <c r="F154">
        <f t="shared" si="19"/>
        <v>0.24182599327717402</v>
      </c>
      <c r="G154">
        <f t="shared" si="20"/>
        <v>1.8109811453275249</v>
      </c>
      <c r="H154" s="28">
        <f t="shared" si="21"/>
        <v>5.4765725558466789</v>
      </c>
      <c r="I154" s="2">
        <f t="shared" si="22"/>
        <v>3.3712781790187421E-4</v>
      </c>
    </row>
    <row r="155" spans="1:9" x14ac:dyDescent="0.2">
      <c r="A155" s="26">
        <v>400.90600000000001</v>
      </c>
      <c r="B155" s="26">
        <v>4.3557199999999998</v>
      </c>
      <c r="C155">
        <f t="shared" si="16"/>
        <v>5.3187961637498033E-31</v>
      </c>
      <c r="D155">
        <f t="shared" si="17"/>
        <v>0.33563039694641666</v>
      </c>
      <c r="E155">
        <f t="shared" si="18"/>
        <v>2.9766466793314437</v>
      </c>
      <c r="F155">
        <f t="shared" si="19"/>
        <v>0.24945777647300318</v>
      </c>
      <c r="G155">
        <f t="shared" si="20"/>
        <v>1.2019283738535771</v>
      </c>
      <c r="H155" s="28">
        <f t="shared" si="21"/>
        <v>4.7636632266044412</v>
      </c>
      <c r="I155" s="2">
        <f t="shared" si="22"/>
        <v>8.7716146654529658E-3</v>
      </c>
    </row>
    <row r="156" spans="1:9" x14ac:dyDescent="0.2">
      <c r="A156" s="26">
        <v>403.40600000000001</v>
      </c>
      <c r="B156" s="26">
        <v>3.6549</v>
      </c>
      <c r="C156">
        <f t="shared" si="16"/>
        <v>1.4334945595003897E-31</v>
      </c>
      <c r="D156">
        <f t="shared" si="17"/>
        <v>0.27255902078047589</v>
      </c>
      <c r="E156">
        <f t="shared" si="18"/>
        <v>2.9369590872644467</v>
      </c>
      <c r="F156">
        <f t="shared" si="19"/>
        <v>0.25722262453129308</v>
      </c>
      <c r="G156">
        <f t="shared" si="20"/>
        <v>0.76672723039807389</v>
      </c>
      <c r="H156" s="28">
        <f t="shared" si="21"/>
        <v>4.2334679629742897</v>
      </c>
      <c r="I156" s="2">
        <f t="shared" si="22"/>
        <v>2.5058655508677419E-2</v>
      </c>
    </row>
    <row r="157" spans="1:9" x14ac:dyDescent="0.2">
      <c r="A157" s="26">
        <v>405.90600000000001</v>
      </c>
      <c r="B157" s="26">
        <v>3.2399499999999999</v>
      </c>
      <c r="C157">
        <f t="shared" si="16"/>
        <v>3.8176187056562945E-32</v>
      </c>
      <c r="D157">
        <f t="shared" si="17"/>
        <v>0.21961233054387322</v>
      </c>
      <c r="E157">
        <f t="shared" si="18"/>
        <v>2.8947499902425715</v>
      </c>
      <c r="F157">
        <f t="shared" si="19"/>
        <v>0.26511807327885117</v>
      </c>
      <c r="G157">
        <f t="shared" si="20"/>
        <v>0.47011144940986183</v>
      </c>
      <c r="H157" s="28">
        <f t="shared" si="21"/>
        <v>3.8495918434751579</v>
      </c>
      <c r="I157" s="2">
        <f t="shared" si="22"/>
        <v>3.5405678313809689E-2</v>
      </c>
    </row>
    <row r="158" spans="1:9" x14ac:dyDescent="0.2">
      <c r="A158" s="26">
        <v>408.40600000000001</v>
      </c>
      <c r="B158" s="26">
        <v>3.0274800000000002</v>
      </c>
      <c r="C158">
        <f t="shared" si="16"/>
        <v>1.0046223821863938E-32</v>
      </c>
      <c r="D158">
        <f t="shared" si="17"/>
        <v>0.17556978121472105</v>
      </c>
      <c r="E158">
        <f t="shared" si="18"/>
        <v>2.8501438592035453</v>
      </c>
      <c r="F158">
        <f t="shared" si="19"/>
        <v>0.27314141575139639</v>
      </c>
      <c r="G158">
        <f t="shared" si="20"/>
        <v>0.27705016317108544</v>
      </c>
      <c r="H158" s="28">
        <f t="shared" si="21"/>
        <v>3.5759052193407483</v>
      </c>
      <c r="I158" s="2">
        <f t="shared" si="22"/>
        <v>3.2814989498662482E-2</v>
      </c>
    </row>
    <row r="159" spans="1:9" x14ac:dyDescent="0.2">
      <c r="A159" s="26">
        <v>410.90600000000001</v>
      </c>
      <c r="B159" s="26">
        <v>2.94231</v>
      </c>
      <c r="C159">
        <f t="shared" si="16"/>
        <v>2.6123234450172279E-33</v>
      </c>
      <c r="D159">
        <f t="shared" si="17"/>
        <v>0.13926426836207689</v>
      </c>
      <c r="E159">
        <f t="shared" si="18"/>
        <v>2.8032708253984042</v>
      </c>
      <c r="F159">
        <f t="shared" si="19"/>
        <v>0.28128969934630776</v>
      </c>
      <c r="G159">
        <f t="shared" si="20"/>
        <v>0.15693276733935532</v>
      </c>
      <c r="H159" s="28">
        <f t="shared" si="21"/>
        <v>3.3807575604461442</v>
      </c>
      <c r="I159" s="2">
        <f t="shared" si="22"/>
        <v>2.2205392817970605E-2</v>
      </c>
    </row>
    <row r="160" spans="1:9" x14ac:dyDescent="0.2">
      <c r="A160" s="26">
        <v>413.40600000000001</v>
      </c>
      <c r="B160" s="26">
        <v>2.9040699999999999</v>
      </c>
      <c r="C160">
        <f t="shared" si="16"/>
        <v>6.7121993339168912E-34</v>
      </c>
      <c r="D160">
        <f t="shared" si="17"/>
        <v>0.10960402992491794</v>
      </c>
      <c r="E160">
        <f t="shared" si="18"/>
        <v>2.7542660495922631</v>
      </c>
      <c r="F160">
        <f t="shared" si="19"/>
        <v>0.28955972341076103</v>
      </c>
      <c r="G160">
        <f t="shared" si="20"/>
        <v>8.5441034286360476E-2</v>
      </c>
      <c r="H160" s="28">
        <f t="shared" si="21"/>
        <v>3.2388708372143027</v>
      </c>
      <c r="I160" s="2">
        <f t="shared" si="22"/>
        <v>1.3291038309671753E-2</v>
      </c>
    </row>
    <row r="161" spans="1:9" x14ac:dyDescent="0.2">
      <c r="A161" s="26">
        <v>415.90600000000001</v>
      </c>
      <c r="B161" s="26">
        <v>2.87426</v>
      </c>
      <c r="C161">
        <f t="shared" si="16"/>
        <v>1.7041842268740426E-34</v>
      </c>
      <c r="D161">
        <f t="shared" si="17"/>
        <v>8.5587478158586888E-2</v>
      </c>
      <c r="E161">
        <f t="shared" si="18"/>
        <v>2.7032690750566308</v>
      </c>
      <c r="F161">
        <f t="shared" si="19"/>
        <v>0.29794803728457681</v>
      </c>
      <c r="G161">
        <f t="shared" si="20"/>
        <v>4.4711269572249968E-2</v>
      </c>
      <c r="H161" s="28">
        <f t="shared" si="21"/>
        <v>3.1315158600720441</v>
      </c>
      <c r="I161" s="2">
        <f t="shared" si="22"/>
        <v>8.0108472510814974E-3</v>
      </c>
    </row>
    <row r="162" spans="1:9" x14ac:dyDescent="0.2">
      <c r="A162" s="26">
        <v>418.40600000000001</v>
      </c>
      <c r="B162" s="26">
        <v>2.8530700000000002</v>
      </c>
      <c r="C162">
        <f t="shared" si="16"/>
        <v>4.2754520108267899E-35</v>
      </c>
      <c r="D162">
        <f t="shared" si="17"/>
        <v>6.6311801140340035E-2</v>
      </c>
      <c r="E162">
        <f t="shared" si="18"/>
        <v>2.6504231686703488</v>
      </c>
      <c r="F162">
        <f t="shared" si="19"/>
        <v>0.3064509388163334</v>
      </c>
      <c r="G162">
        <f t="shared" si="20"/>
        <v>2.2488741251107135E-2</v>
      </c>
      <c r="H162" s="28">
        <f t="shared" si="21"/>
        <v>3.0456746498781295</v>
      </c>
      <c r="I162" s="2">
        <f t="shared" si="22"/>
        <v>4.5573111498508675E-3</v>
      </c>
    </row>
    <row r="163" spans="1:9" x14ac:dyDescent="0.2">
      <c r="A163" s="26">
        <v>420.90600000000001</v>
      </c>
      <c r="B163" s="26">
        <v>2.8472599999999999</v>
      </c>
      <c r="C163">
        <f t="shared" si="16"/>
        <v>1.0598913057028879E-35</v>
      </c>
      <c r="D163">
        <f t="shared" si="17"/>
        <v>5.0976299436275629E-2</v>
      </c>
      <c r="E163">
        <f t="shared" si="18"/>
        <v>2.5958746544598585</v>
      </c>
      <c r="F163">
        <f t="shared" si="19"/>
        <v>0.31506447337043786</v>
      </c>
      <c r="G163">
        <f t="shared" si="20"/>
        <v>1.0872037317579753E-2</v>
      </c>
      <c r="H163" s="28">
        <f t="shared" si="21"/>
        <v>2.9727874645841519</v>
      </c>
      <c r="I163" s="2">
        <f t="shared" si="22"/>
        <v>1.9436732608916914E-3</v>
      </c>
    </row>
    <row r="164" spans="1:9" x14ac:dyDescent="0.2">
      <c r="A164" s="26">
        <v>423.40600000000001</v>
      </c>
      <c r="B164" s="26">
        <v>2.84199</v>
      </c>
      <c r="C164">
        <f t="shared" si="16"/>
        <v>2.5962973013982597E-36</v>
      </c>
      <c r="D164">
        <f t="shared" si="17"/>
        <v>3.8881469718045618E-2</v>
      </c>
      <c r="E164">
        <f t="shared" si="18"/>
        <v>2.5397722438867718</v>
      </c>
      <c r="F164">
        <f t="shared" si="19"/>
        <v>0.32378443334190643</v>
      </c>
      <c r="G164">
        <f t="shared" si="20"/>
        <v>5.0518955435875958E-3</v>
      </c>
      <c r="H164" s="28">
        <f t="shared" si="21"/>
        <v>2.9074900424903118</v>
      </c>
      <c r="I164" s="2">
        <f t="shared" si="22"/>
        <v>5.3117554543978909E-4</v>
      </c>
    </row>
    <row r="165" spans="1:9" x14ac:dyDescent="0.2">
      <c r="A165" s="26">
        <v>425.90600000000001</v>
      </c>
      <c r="B165" s="26">
        <v>2.8078799999999999</v>
      </c>
      <c r="C165">
        <f t="shared" si="16"/>
        <v>6.2843637234501531E-37</v>
      </c>
      <c r="D165">
        <f t="shared" si="17"/>
        <v>2.9424827622105777E-2</v>
      </c>
      <c r="E165">
        <f t="shared" si="18"/>
        <v>2.4822663671325045</v>
      </c>
      <c r="F165">
        <f t="shared" si="19"/>
        <v>0.3326063581945754</v>
      </c>
      <c r="G165">
        <f t="shared" si="20"/>
        <v>2.2562926621110444E-3</v>
      </c>
      <c r="H165" s="28">
        <f t="shared" si="21"/>
        <v>2.8465538456112967</v>
      </c>
      <c r="I165" s="2">
        <f t="shared" si="22"/>
        <v>1.8970449931550483E-4</v>
      </c>
    </row>
    <row r="166" spans="1:9" x14ac:dyDescent="0.2">
      <c r="A166" s="26">
        <v>428.40600000000001</v>
      </c>
      <c r="B166" s="26">
        <v>2.73767</v>
      </c>
      <c r="C166">
        <f t="shared" si="16"/>
        <v>1.5030796770600577E-37</v>
      </c>
      <c r="D166">
        <f t="shared" si="17"/>
        <v>2.2094392686149503E-2</v>
      </c>
      <c r="E166">
        <f t="shared" si="18"/>
        <v>2.4235085095372386</v>
      </c>
      <c r="F166">
        <f t="shared" si="19"/>
        <v>0.34152553503735639</v>
      </c>
      <c r="G166">
        <f t="shared" si="20"/>
        <v>9.6857697494200047E-4</v>
      </c>
      <c r="H166" s="28">
        <f t="shared" si="21"/>
        <v>2.7880970142356865</v>
      </c>
      <c r="I166" s="2">
        <f t="shared" si="22"/>
        <v>3.3928473093154535E-4</v>
      </c>
    </row>
    <row r="167" spans="1:9" x14ac:dyDescent="0.2">
      <c r="A167" s="26">
        <v>430.90600000000001</v>
      </c>
      <c r="B167" s="26">
        <v>2.66289</v>
      </c>
      <c r="C167">
        <f t="shared" si="16"/>
        <v>3.5523560752054167E-38</v>
      </c>
      <c r="D167">
        <f t="shared" si="17"/>
        <v>1.6460654387429267E-2</v>
      </c>
      <c r="E167">
        <f t="shared" si="18"/>
        <v>2.3636505572252795</v>
      </c>
      <c r="F167">
        <f t="shared" si="19"/>
        <v>0.35053699975195396</v>
      </c>
      <c r="G167">
        <f t="shared" si="20"/>
        <v>3.996414182459567E-4</v>
      </c>
      <c r="H167" s="28">
        <f t="shared" si="21"/>
        <v>2.7310478527829085</v>
      </c>
      <c r="I167" s="2">
        <f t="shared" si="22"/>
        <v>6.5512677104596797E-4</v>
      </c>
    </row>
    <row r="168" spans="1:9" x14ac:dyDescent="0.2">
      <c r="A168" s="26">
        <v>433.40600000000001</v>
      </c>
      <c r="B168" s="26">
        <v>2.6181999999999999</v>
      </c>
      <c r="C168">
        <f t="shared" si="16"/>
        <v>8.2959242665130586E-39</v>
      </c>
      <c r="D168">
        <f t="shared" si="17"/>
        <v>1.2167714503619455E-2</v>
      </c>
      <c r="E168">
        <f t="shared" si="18"/>
        <v>2.3028441557928212</v>
      </c>
      <c r="F168">
        <f t="shared" si="19"/>
        <v>0.35963553868419751</v>
      </c>
      <c r="G168">
        <f t="shared" si="20"/>
        <v>1.5849095535886931E-4</v>
      </c>
      <c r="H168" s="28">
        <f t="shared" si="21"/>
        <v>2.6748058999359974</v>
      </c>
      <c r="I168" s="2">
        <f t="shared" si="22"/>
        <v>4.6743126927607125E-4</v>
      </c>
    </row>
    <row r="169" spans="1:9" x14ac:dyDescent="0.2">
      <c r="A169" s="26">
        <v>435.90600000000001</v>
      </c>
      <c r="B169" s="26">
        <v>2.60676</v>
      </c>
      <c r="C169">
        <f t="shared" si="16"/>
        <v>1.9143743418016506E-39</v>
      </c>
      <c r="D169">
        <f t="shared" si="17"/>
        <v>8.9241695442042693E-3</v>
      </c>
      <c r="E169">
        <f t="shared" si="18"/>
        <v>2.2412400857493524</v>
      </c>
      <c r="F169">
        <f t="shared" si="19"/>
        <v>0.36881569090979149</v>
      </c>
      <c r="G169">
        <f t="shared" si="20"/>
        <v>6.0413794783787177E-5</v>
      </c>
      <c r="H169" s="28">
        <f t="shared" si="21"/>
        <v>2.6190403599981318</v>
      </c>
      <c r="I169" s="2">
        <f t="shared" si="22"/>
        <v>2.2193208850565127E-5</v>
      </c>
    </row>
    <row r="170" spans="1:9" x14ac:dyDescent="0.2">
      <c r="A170" s="26">
        <v>438.40600000000001</v>
      </c>
      <c r="B170" s="26">
        <v>2.6028600000000002</v>
      </c>
      <c r="C170">
        <f t="shared" si="16"/>
        <v>4.3651859601592146E-40</v>
      </c>
      <c r="D170">
        <f t="shared" si="17"/>
        <v>6.4941677214943733E-3</v>
      </c>
      <c r="E170">
        <f t="shared" si="18"/>
        <v>2.1789876581928636</v>
      </c>
      <c r="F170">
        <f t="shared" si="19"/>
        <v>0.37807175108386892</v>
      </c>
      <c r="G170">
        <f t="shared" si="20"/>
        <v>2.2134279502704108E-5</v>
      </c>
      <c r="H170" s="28">
        <f t="shared" si="21"/>
        <v>2.5635757112777293</v>
      </c>
      <c r="I170" s="2">
        <f t="shared" si="22"/>
        <v>2.2779079474522207E-4</v>
      </c>
    </row>
    <row r="171" spans="1:9" x14ac:dyDescent="0.2">
      <c r="A171" s="26">
        <v>440.90600000000001</v>
      </c>
      <c r="B171" s="26">
        <v>2.58548</v>
      </c>
      <c r="C171">
        <f t="shared" si="16"/>
        <v>9.8354091995749956E-41</v>
      </c>
      <c r="D171">
        <f t="shared" si="17"/>
        <v>4.6889551169605479E-3</v>
      </c>
      <c r="E171">
        <f t="shared" si="18"/>
        <v>2.1162341339642117</v>
      </c>
      <c r="F171">
        <f t="shared" si="19"/>
        <v>0.38739777288224664</v>
      </c>
      <c r="G171">
        <f t="shared" si="20"/>
        <v>7.7945725633582589E-6</v>
      </c>
      <c r="H171" s="28">
        <f t="shared" si="21"/>
        <v>2.5083286565359821</v>
      </c>
      <c r="I171" s="2">
        <f t="shared" si="22"/>
        <v>8.9043991745957785E-4</v>
      </c>
    </row>
    <row r="172" spans="1:9" x14ac:dyDescent="0.2">
      <c r="A172" s="26">
        <v>443.40600000000001</v>
      </c>
      <c r="B172" s="26">
        <v>2.5494400000000002</v>
      </c>
      <c r="C172">
        <f t="shared" si="16"/>
        <v>2.1897569617253231E-41</v>
      </c>
      <c r="D172">
        <f t="shared" si="17"/>
        <v>3.3591201441176442E-3</v>
      </c>
      <c r="E172">
        <f t="shared" si="18"/>
        <v>2.0531241692702897</v>
      </c>
      <c r="F172">
        <f t="shared" si="19"/>
        <v>0.39678757304072676</v>
      </c>
      <c r="G172">
        <f t="shared" si="20"/>
        <v>2.6382555484130564E-6</v>
      </c>
      <c r="H172" s="28">
        <f t="shared" si="21"/>
        <v>2.4532735007106821</v>
      </c>
      <c r="I172" s="2">
        <f t="shared" si="22"/>
        <v>1.4228464111815632E-3</v>
      </c>
    </row>
    <row r="173" spans="1:9" x14ac:dyDescent="0.2">
      <c r="A173" s="26">
        <v>445.90600000000001</v>
      </c>
      <c r="B173" s="26">
        <v>2.49804</v>
      </c>
      <c r="C173">
        <f t="shared" si="16"/>
        <v>4.8174054197709284E-42</v>
      </c>
      <c r="D173">
        <f t="shared" si="17"/>
        <v>2.3876567118893289E-3</v>
      </c>
      <c r="E173">
        <f t="shared" si="18"/>
        <v>1.9897992904919559</v>
      </c>
      <c r="F173">
        <f t="shared" si="19"/>
        <v>0.40623473599717441</v>
      </c>
      <c r="G173">
        <f t="shared" si="20"/>
        <v>8.582998899773401E-7</v>
      </c>
      <c r="H173" s="28">
        <f t="shared" si="21"/>
        <v>2.3984225415009095</v>
      </c>
      <c r="I173" s="2">
        <f t="shared" si="22"/>
        <v>1.5902746592447187E-3</v>
      </c>
    </row>
    <row r="174" spans="1:9" x14ac:dyDescent="0.2">
      <c r="A174" s="26">
        <v>448.40600000000001</v>
      </c>
      <c r="B174" s="26">
        <v>2.4392900000000002</v>
      </c>
      <c r="C174">
        <f t="shared" si="16"/>
        <v>1.0472353094575851E-42</v>
      </c>
      <c r="D174">
        <f t="shared" si="17"/>
        <v>1.6838954402077098E-3</v>
      </c>
      <c r="E174">
        <f t="shared" si="18"/>
        <v>1.9263974006040452</v>
      </c>
      <c r="F174">
        <f t="shared" si="19"/>
        <v>0.41573261913942955</v>
      </c>
      <c r="G174">
        <f t="shared" si="20"/>
        <v>2.6838540478854753E-7</v>
      </c>
      <c r="H174" s="28">
        <f t="shared" si="21"/>
        <v>2.3438141835690871</v>
      </c>
      <c r="I174" s="2">
        <f t="shared" si="22"/>
        <v>1.5320039704083042E-3</v>
      </c>
    </row>
    <row r="175" spans="1:9" x14ac:dyDescent="0.2">
      <c r="A175" s="26">
        <v>450.90600000000001</v>
      </c>
      <c r="B175" s="26">
        <v>2.3823500000000002</v>
      </c>
      <c r="C175">
        <f t="shared" si="16"/>
        <v>2.249516357505113E-43</v>
      </c>
      <c r="D175">
        <f t="shared" si="17"/>
        <v>1.1782982775870943E-3</v>
      </c>
      <c r="E175">
        <f t="shared" si="18"/>
        <v>1.863052319334334</v>
      </c>
      <c r="F175">
        <f t="shared" si="19"/>
        <v>0.42527435866039104</v>
      </c>
      <c r="G175">
        <f t="shared" si="20"/>
        <v>8.066337203496311E-8</v>
      </c>
      <c r="H175" s="28">
        <f t="shared" si="21"/>
        <v>2.2895050569356843</v>
      </c>
      <c r="I175" s="2">
        <f t="shared" si="22"/>
        <v>1.518816746843511E-3</v>
      </c>
    </row>
    <row r="176" spans="1:9" x14ac:dyDescent="0.2">
      <c r="A176" s="26">
        <v>453.40600000000001</v>
      </c>
      <c r="B176" s="26">
        <v>2.33039</v>
      </c>
      <c r="C176">
        <f t="shared" si="16"/>
        <v>4.7747191674872775E-44</v>
      </c>
      <c r="D176">
        <f t="shared" si="17"/>
        <v>8.1807336209942596E-4</v>
      </c>
      <c r="E176">
        <f t="shared" si="18"/>
        <v>1.7998933588792114</v>
      </c>
      <c r="F176">
        <f t="shared" si="19"/>
        <v>0.43485287601983885</v>
      </c>
      <c r="G176">
        <f t="shared" si="20"/>
        <v>2.3301908515769561E-8</v>
      </c>
      <c r="H176" s="28">
        <f t="shared" si="21"/>
        <v>2.235564331563058</v>
      </c>
      <c r="I176" s="2">
        <f t="shared" si="22"/>
        <v>1.6557494121629979E-3</v>
      </c>
    </row>
    <row r="177" spans="1:9" x14ac:dyDescent="0.2">
      <c r="A177" s="26">
        <v>455.90600000000001</v>
      </c>
      <c r="B177" s="26">
        <v>2.2760199999999999</v>
      </c>
      <c r="C177">
        <f t="shared" si="16"/>
        <v>1.0014293352095848E-44</v>
      </c>
      <c r="D177">
        <f t="shared" si="17"/>
        <v>5.6354181569374191E-4</v>
      </c>
      <c r="E177">
        <f t="shared" si="18"/>
        <v>1.7370449366791507</v>
      </c>
      <c r="F177">
        <f t="shared" si="19"/>
        <v>0.44446088501075326</v>
      </c>
      <c r="G177">
        <f t="shared" si="20"/>
        <v>6.4699995955052048E-9</v>
      </c>
      <c r="H177" s="28">
        <f t="shared" si="21"/>
        <v>2.1820693699755975</v>
      </c>
      <c r="I177" s="2">
        <f t="shared" si="22"/>
        <v>1.7039123298362973E-3</v>
      </c>
    </row>
    <row r="178" spans="1:9" x14ac:dyDescent="0.2">
      <c r="A178" s="26">
        <v>458.40600000000001</v>
      </c>
      <c r="B178" s="26">
        <v>2.21333</v>
      </c>
      <c r="C178">
        <f t="shared" si="16"/>
        <v>2.0754228033805612E-45</v>
      </c>
      <c r="D178">
        <f t="shared" si="17"/>
        <v>3.8517396927931544E-4</v>
      </c>
      <c r="E178">
        <f t="shared" si="18"/>
        <v>1.674626226439992</v>
      </c>
      <c r="F178">
        <f t="shared" si="19"/>
        <v>0.45409089942604403</v>
      </c>
      <c r="G178">
        <f t="shared" si="20"/>
        <v>1.7266911185060415E-9</v>
      </c>
      <c r="H178" s="28">
        <f t="shared" si="21"/>
        <v>2.1291023015620065</v>
      </c>
      <c r="I178" s="2">
        <f t="shared" si="22"/>
        <v>1.4481632623881953E-3</v>
      </c>
    </row>
    <row r="179" spans="1:9" x14ac:dyDescent="0.2">
      <c r="A179" s="26">
        <v>460.90600000000001</v>
      </c>
      <c r="B179" s="26">
        <v>2.1404399999999999</v>
      </c>
      <c r="C179">
        <f t="shared" si="16"/>
        <v>4.250173488153441E-46</v>
      </c>
      <c r="D179">
        <f t="shared" si="17"/>
        <v>2.6120687171575822E-4</v>
      </c>
      <c r="E179">
        <f t="shared" si="18"/>
        <v>1.6127508482695831</v>
      </c>
      <c r="F179">
        <f t="shared" si="19"/>
        <v>0.46373524131973098</v>
      </c>
      <c r="G179">
        <f t="shared" si="20"/>
        <v>4.4291735503777146E-10</v>
      </c>
      <c r="H179" s="28">
        <f t="shared" si="21"/>
        <v>2.0767472969039473</v>
      </c>
      <c r="I179" s="2">
        <f t="shared" si="22"/>
        <v>8.8546876178770089E-4</v>
      </c>
    </row>
    <row r="180" spans="1:9" x14ac:dyDescent="0.2">
      <c r="A180" s="26">
        <v>463.40600000000001</v>
      </c>
      <c r="B180" s="26">
        <v>2.0638399999999999</v>
      </c>
      <c r="C180">
        <f t="shared" si="16"/>
        <v>8.6004372280931165E-47</v>
      </c>
      <c r="D180">
        <f t="shared" si="17"/>
        <v>1.7575559273512502E-4</v>
      </c>
      <c r="E180">
        <f t="shared" si="18"/>
        <v>1.5515265984863755</v>
      </c>
      <c r="F180">
        <f t="shared" si="19"/>
        <v>0.47338604985472216</v>
      </c>
      <c r="G180">
        <f t="shared" si="20"/>
        <v>1.0920144404985278E-10</v>
      </c>
      <c r="H180" s="28">
        <f t="shared" si="21"/>
        <v>2.0250884040430344</v>
      </c>
      <c r="I180" s="2">
        <f t="shared" si="22"/>
        <v>3.5255520904950671E-4</v>
      </c>
    </row>
    <row r="181" spans="1:9" x14ac:dyDescent="0.2">
      <c r="A181" s="26">
        <v>465.90600000000001</v>
      </c>
      <c r="B181" s="26">
        <v>1.98566</v>
      </c>
      <c r="C181">
        <f t="shared" si="16"/>
        <v>1.7196822224923064E-47</v>
      </c>
      <c r="D181">
        <f t="shared" si="17"/>
        <v>1.1733581548721577E-4</v>
      </c>
      <c r="E181">
        <f t="shared" si="18"/>
        <v>1.4910552193499413</v>
      </c>
      <c r="F181">
        <f t="shared" si="19"/>
        <v>0.48303529072742624</v>
      </c>
      <c r="G181">
        <f t="shared" si="20"/>
        <v>2.5878059435746116E-11</v>
      </c>
      <c r="H181" s="28">
        <f t="shared" si="21"/>
        <v>1.9742078459187327</v>
      </c>
      <c r="I181" s="2">
        <f t="shared" si="22"/>
        <v>3.3263243155379007E-5</v>
      </c>
    </row>
    <row r="182" spans="1:9" x14ac:dyDescent="0.2">
      <c r="A182" s="26">
        <v>468.40600000000001</v>
      </c>
      <c r="B182" s="26">
        <v>1.91404</v>
      </c>
      <c r="C182">
        <f t="shared" si="16"/>
        <v>3.3977363132940449E-48</v>
      </c>
      <c r="D182">
        <f t="shared" si="17"/>
        <v>7.7722887212463014E-5</v>
      </c>
      <c r="E182">
        <f t="shared" si="18"/>
        <v>1.4314322086657068</v>
      </c>
      <c r="F182">
        <f t="shared" si="19"/>
        <v>0.49267476615751626</v>
      </c>
      <c r="G182">
        <f t="shared" si="20"/>
        <v>5.89430590921987E-12</v>
      </c>
      <c r="H182" s="28">
        <f t="shared" si="21"/>
        <v>1.9241846977163299</v>
      </c>
      <c r="I182" s="2">
        <f t="shared" si="22"/>
        <v>2.8091582326256374E-5</v>
      </c>
    </row>
    <row r="183" spans="1:9" x14ac:dyDescent="0.2">
      <c r="A183" s="26">
        <v>470.90600000000001</v>
      </c>
      <c r="B183" s="26">
        <v>1.8539099999999999</v>
      </c>
      <c r="C183">
        <f t="shared" si="16"/>
        <v>6.6335337110933515E-49</v>
      </c>
      <c r="D183">
        <f t="shared" si="17"/>
        <v>5.1081558730064393E-5</v>
      </c>
      <c r="E183">
        <f t="shared" si="18"/>
        <v>1.372746668929901</v>
      </c>
      <c r="F183">
        <f t="shared" si="19"/>
        <v>0.50229612542924518</v>
      </c>
      <c r="G183">
        <f t="shared" si="20"/>
        <v>1.2904205725339151E-12</v>
      </c>
      <c r="H183" s="28">
        <f t="shared" si="21"/>
        <v>1.8750938759191667</v>
      </c>
      <c r="I183" s="2">
        <f t="shared" si="22"/>
        <v>1.3056703856531319E-4</v>
      </c>
    </row>
    <row r="184" spans="1:9" x14ac:dyDescent="0.2">
      <c r="A184" s="26">
        <v>473.40600000000001</v>
      </c>
      <c r="B184" s="26">
        <v>1.8026599999999999</v>
      </c>
      <c r="C184">
        <f t="shared" si="16"/>
        <v>1.2797172029030272E-49</v>
      </c>
      <c r="D184">
        <f t="shared" si="17"/>
        <v>3.3310123565776193E-5</v>
      </c>
      <c r="E184">
        <f t="shared" si="18"/>
        <v>1.3150811954080324</v>
      </c>
      <c r="F184">
        <f t="shared" si="19"/>
        <v>0.51189087596879657</v>
      </c>
      <c r="G184">
        <f t="shared" si="20"/>
        <v>2.7153606854583363E-13</v>
      </c>
      <c r="H184" s="28">
        <f t="shared" si="21"/>
        <v>1.8270053815006662</v>
      </c>
      <c r="I184" s="2">
        <f t="shared" si="22"/>
        <v>1.8239189047460999E-4</v>
      </c>
    </row>
    <row r="185" spans="1:9" x14ac:dyDescent="0.2">
      <c r="A185" s="26">
        <v>475.90600000000001</v>
      </c>
      <c r="B185" s="26">
        <v>1.75427</v>
      </c>
      <c r="C185">
        <f t="shared" si="16"/>
        <v>2.4394778234246596E-50</v>
      </c>
      <c r="D185">
        <f t="shared" si="17"/>
        <v>2.1551883616472889E-5</v>
      </c>
      <c r="E185">
        <f t="shared" si="18"/>
        <v>1.2585118022831647</v>
      </c>
      <c r="F185">
        <f t="shared" si="19"/>
        <v>0.52145039494025747</v>
      </c>
      <c r="G185">
        <f t="shared" si="20"/>
        <v>5.4918847441651137E-14</v>
      </c>
      <c r="H185" s="28">
        <f t="shared" si="21"/>
        <v>1.7799837491070936</v>
      </c>
      <c r="I185" s="2">
        <f t="shared" si="22"/>
        <v>2.1485127298157398E-4</v>
      </c>
    </row>
    <row r="186" spans="1:9" x14ac:dyDescent="0.2">
      <c r="A186" s="26">
        <v>478.40600000000001</v>
      </c>
      <c r="B186" s="26">
        <v>1.70462</v>
      </c>
      <c r="C186">
        <f t="shared" si="16"/>
        <v>4.5950848955476025E-51</v>
      </c>
      <c r="D186">
        <f t="shared" si="17"/>
        <v>1.3835380553533642E-5</v>
      </c>
      <c r="E186">
        <f t="shared" si="18"/>
        <v>1.203107885770599</v>
      </c>
      <c r="F186">
        <f t="shared" si="19"/>
        <v>0.5309659413409199</v>
      </c>
      <c r="G186">
        <f t="shared" si="20"/>
        <v>1.0676107640500405E-14</v>
      </c>
      <c r="H186" s="28">
        <f t="shared" si="21"/>
        <v>1.7340876624920831</v>
      </c>
      <c r="I186" s="2">
        <f t="shared" si="22"/>
        <v>2.9883827081858658E-4</v>
      </c>
    </row>
    <row r="187" spans="1:9" x14ac:dyDescent="0.2">
      <c r="A187" s="26">
        <v>480.90600000000001</v>
      </c>
      <c r="B187" s="26">
        <v>1.6553100000000001</v>
      </c>
      <c r="C187">
        <f t="shared" si="16"/>
        <v>8.5527150588359367E-52</v>
      </c>
      <c r="D187">
        <f t="shared" si="17"/>
        <v>8.8123933109800554E-6</v>
      </c>
      <c r="E187">
        <f t="shared" si="18"/>
        <v>1.14893222287482</v>
      </c>
      <c r="F187">
        <f t="shared" si="19"/>
        <v>0.54042866857476635</v>
      </c>
      <c r="G187">
        <f t="shared" si="20"/>
        <v>1.9948126535975498E-15</v>
      </c>
      <c r="H187" s="28">
        <f t="shared" si="21"/>
        <v>1.6893697038428994</v>
      </c>
      <c r="I187" s="2">
        <f t="shared" si="22"/>
        <v>4.2337290176080197E-4</v>
      </c>
    </row>
    <row r="188" spans="1:9" x14ac:dyDescent="0.2">
      <c r="A188" s="26">
        <v>483.40600000000001</v>
      </c>
      <c r="B188" s="26">
        <v>1.61042</v>
      </c>
      <c r="C188">
        <f t="shared" si="16"/>
        <v>1.5729983460910902E-52</v>
      </c>
      <c r="D188">
        <f t="shared" si="17"/>
        <v>5.5692090704588014E-6</v>
      </c>
      <c r="E188">
        <f t="shared" si="18"/>
        <v>1.0960410042639865</v>
      </c>
      <c r="F188">
        <f t="shared" si="19"/>
        <v>0.54982963748118319</v>
      </c>
      <c r="G188">
        <f t="shared" si="20"/>
        <v>3.5825224938942402E-16</v>
      </c>
      <c r="H188" s="28">
        <f t="shared" si="21"/>
        <v>1.6458762109542406</v>
      </c>
      <c r="I188" s="2">
        <f t="shared" si="22"/>
        <v>4.847371826542787E-4</v>
      </c>
    </row>
    <row r="189" spans="1:9" x14ac:dyDescent="0.2">
      <c r="A189" s="26">
        <v>485.90600000000001</v>
      </c>
      <c r="B189" s="26">
        <v>1.56935</v>
      </c>
      <c r="C189">
        <f t="shared" si="16"/>
        <v>2.8586851613735527E-53</v>
      </c>
      <c r="D189">
        <f t="shared" si="17"/>
        <v>3.4921272303236664E-6</v>
      </c>
      <c r="E189">
        <f t="shared" si="18"/>
        <v>1.0444838995578558</v>
      </c>
      <c r="F189">
        <f t="shared" si="19"/>
        <v>0.55915982979417345</v>
      </c>
      <c r="G189">
        <f t="shared" si="20"/>
        <v>6.1840554978361406E-17</v>
      </c>
      <c r="H189" s="28">
        <f t="shared" si="21"/>
        <v>1.6036472214792594</v>
      </c>
      <c r="I189" s="2">
        <f t="shared" si="22"/>
        <v>4.7761532406235911E-4</v>
      </c>
    </row>
    <row r="190" spans="1:9" x14ac:dyDescent="0.2">
      <c r="A190" s="26">
        <v>488.40600000000001</v>
      </c>
      <c r="B190" s="26">
        <v>1.5284500000000001</v>
      </c>
      <c r="C190">
        <f t="shared" si="16"/>
        <v>5.1335546239159299E-54</v>
      </c>
      <c r="D190">
        <f t="shared" si="17"/>
        <v>2.1726185402483578E-6</v>
      </c>
      <c r="E190">
        <f t="shared" si="18"/>
        <v>0.99430415316751652</v>
      </c>
      <c r="F190">
        <f t="shared" si="19"/>
        <v>0.56841016200562122</v>
      </c>
      <c r="G190">
        <f t="shared" si="20"/>
        <v>1.0260191624162376E-17</v>
      </c>
      <c r="H190" s="28">
        <f t="shared" si="21"/>
        <v>1.5627164877916782</v>
      </c>
      <c r="I190" s="2">
        <f t="shared" si="22"/>
        <v>5.0261646714718216E-4</v>
      </c>
    </row>
    <row r="191" spans="1:9" x14ac:dyDescent="0.2">
      <c r="A191" s="26">
        <v>490.90600000000001</v>
      </c>
      <c r="B191" s="26">
        <v>1.48793</v>
      </c>
      <c r="C191">
        <f t="shared" si="16"/>
        <v>9.109275697167148E-55</v>
      </c>
      <c r="D191">
        <f t="shared" si="17"/>
        <v>1.3411389978852992E-6</v>
      </c>
      <c r="E191">
        <f t="shared" si="18"/>
        <v>0.94553870869023715</v>
      </c>
      <c r="F191">
        <f t="shared" si="19"/>
        <v>0.57757149960450138</v>
      </c>
      <c r="G191">
        <f t="shared" si="20"/>
        <v>1.6361955472364008E-18</v>
      </c>
      <c r="H191" s="28">
        <f t="shared" si="21"/>
        <v>1.5231115494337364</v>
      </c>
      <c r="I191" s="2">
        <f t="shared" si="22"/>
        <v>5.5906837267241845E-4</v>
      </c>
    </row>
    <row r="192" spans="1:9" x14ac:dyDescent="0.2">
      <c r="A192" s="26">
        <v>493.40600000000001</v>
      </c>
      <c r="B192" s="26">
        <v>1.45407</v>
      </c>
      <c r="C192">
        <f t="shared" si="16"/>
        <v>1.5972147203286321E-55</v>
      </c>
      <c r="D192">
        <f t="shared" si="17"/>
        <v>8.2141189531069374E-7</v>
      </c>
      <c r="E192">
        <f t="shared" si="18"/>
        <v>0.89821835975025199</v>
      </c>
      <c r="F192">
        <f t="shared" si="19"/>
        <v>0.58663467166233318</v>
      </c>
      <c r="G192">
        <f t="shared" si="20"/>
        <v>2.5079136655658419E-19</v>
      </c>
      <c r="H192" s="28">
        <f t="shared" si="21"/>
        <v>1.4848538528244806</v>
      </c>
      <c r="I192" s="2">
        <f t="shared" si="22"/>
        <v>4.4820357832904149E-4</v>
      </c>
    </row>
    <row r="193" spans="1:9" x14ac:dyDescent="0.2">
      <c r="A193" s="26">
        <v>495.90600000000001</v>
      </c>
      <c r="B193" s="26">
        <v>1.42896</v>
      </c>
      <c r="C193">
        <f t="shared" si="16"/>
        <v>2.7673020228211966E-56</v>
      </c>
      <c r="D193">
        <f t="shared" si="17"/>
        <v>4.9916608606101827E-7</v>
      </c>
      <c r="E193">
        <f t="shared" si="18"/>
        <v>0.85236792508645098</v>
      </c>
      <c r="F193">
        <f t="shared" si="19"/>
        <v>0.59559048573365414</v>
      </c>
      <c r="G193">
        <f t="shared" si="20"/>
        <v>3.6947716139660275E-20</v>
      </c>
      <c r="H193" s="28">
        <f t="shared" si="21"/>
        <v>1.4479589099861911</v>
      </c>
      <c r="I193" s="2">
        <f t="shared" si="22"/>
        <v>1.7677352664815352E-4</v>
      </c>
    </row>
    <row r="194" spans="1:9" x14ac:dyDescent="0.2">
      <c r="A194" s="26">
        <v>498.40600000000001</v>
      </c>
      <c r="B194" s="26">
        <v>1.4095299999999999</v>
      </c>
      <c r="C194">
        <f t="shared" si="16"/>
        <v>4.7376570061103002E-57</v>
      </c>
      <c r="D194">
        <f t="shared" si="17"/>
        <v>3.0097196333020283E-7</v>
      </c>
      <c r="E194">
        <f t="shared" si="18"/>
        <v>0.80800644562045387</v>
      </c>
      <c r="F194">
        <f t="shared" si="19"/>
        <v>0.60442974303885255</v>
      </c>
      <c r="G194">
        <f t="shared" si="20"/>
        <v>5.2319098946359822E-21</v>
      </c>
      <c r="H194" s="28">
        <f t="shared" si="21"/>
        <v>1.4124364896312698</v>
      </c>
      <c r="I194" s="2">
        <f t="shared" si="22"/>
        <v>4.2519574376588135E-6</v>
      </c>
    </row>
    <row r="195" spans="1:9" x14ac:dyDescent="0.2">
      <c r="A195" s="26">
        <v>500.90600000000001</v>
      </c>
      <c r="B195" s="26">
        <v>1.3928199999999999</v>
      </c>
      <c r="C195">
        <f t="shared" si="16"/>
        <v>8.0146483070478141E-58</v>
      </c>
      <c r="D195">
        <f t="shared" si="17"/>
        <v>1.8005446611390963E-7</v>
      </c>
      <c r="E195">
        <f t="shared" si="18"/>
        <v>0.76514740119297275</v>
      </c>
      <c r="F195">
        <f t="shared" si="19"/>
        <v>0.61314325389534075</v>
      </c>
      <c r="G195">
        <f t="shared" si="20"/>
        <v>7.1208289601549767E-22</v>
      </c>
      <c r="H195" s="28">
        <f t="shared" si="21"/>
        <v>1.3782908351427796</v>
      </c>
      <c r="I195" s="2">
        <f t="shared" si="22"/>
        <v>1.08815638436786E-4</v>
      </c>
    </row>
    <row r="196" spans="1:9" x14ac:dyDescent="0.2">
      <c r="A196" s="26">
        <v>503.40600000000001</v>
      </c>
      <c r="B196" s="26">
        <v>1.37937</v>
      </c>
      <c r="C196">
        <f t="shared" ref="C196:C259" si="23">$O$4*EXP(-0.5*(A196-$P$4)^2/$Q$4^2)</f>
        <v>1.3397356761041202E-58</v>
      </c>
      <c r="D196">
        <f t="shared" ref="D196:D259" si="24">$R$4*EXP(-0.5*(A196-$S$4)^2/$T$4^2)</f>
        <v>1.068756186853716E-7</v>
      </c>
      <c r="E196">
        <f t="shared" ref="E196:E259" si="25">$U$4*EXP(-0.5*(A196-$V$4)^2/$W$4^2)</f>
        <v>0.72379894463201588</v>
      </c>
      <c r="F196">
        <f t="shared" ref="F196:F259" si="26">$X$4*EXP(-0.5*(A196-$Y$4)^2/$Z$4^2)</f>
        <v>0.62172185336179353</v>
      </c>
      <c r="G196">
        <f t="shared" ref="G196:G259" si="27">$L$4*EXP(-0.5*(A196-$M$4)^2/$N$4^2)</f>
        <v>9.3153353437946655E-23</v>
      </c>
      <c r="H196" s="28">
        <f t="shared" ref="H196:H259" si="28">SUM(C196:G196)</f>
        <v>1.3455209048694281</v>
      </c>
      <c r="I196" s="2">
        <f t="shared" ref="I196:I259" si="29">(H196-B196)^2/B196^2</f>
        <v>6.0218866193825012E-4</v>
      </c>
    </row>
    <row r="197" spans="1:9" x14ac:dyDescent="0.2">
      <c r="A197" s="26">
        <v>505.90600000000001</v>
      </c>
      <c r="B197" s="26">
        <v>1.3691599999999999</v>
      </c>
      <c r="C197">
        <f t="shared" si="23"/>
        <v>2.2129294777904275E-59</v>
      </c>
      <c r="D197">
        <f t="shared" si="24"/>
        <v>6.2943410691203464E-8</v>
      </c>
      <c r="E197">
        <f t="shared" si="25"/>
        <v>0.6839641508125528</v>
      </c>
      <c r="F197">
        <f t="shared" si="26"/>
        <v>0.63015641705901515</v>
      </c>
      <c r="G197">
        <f t="shared" si="27"/>
        <v>1.1712890255324476E-23</v>
      </c>
      <c r="H197" s="28">
        <f t="shared" si="28"/>
        <v>1.3141206308149787</v>
      </c>
      <c r="I197" s="2">
        <f t="shared" si="29"/>
        <v>1.6159893340584289E-3</v>
      </c>
    </row>
    <row r="198" spans="1:9" x14ac:dyDescent="0.2">
      <c r="A198" s="26">
        <v>508.40600000000001</v>
      </c>
      <c r="B198" s="26">
        <v>1.35558</v>
      </c>
      <c r="C198">
        <f t="shared" si="23"/>
        <v>3.6118509848079072E-60</v>
      </c>
      <c r="D198">
        <f t="shared" si="24"/>
        <v>3.6780598280692923E-8</v>
      </c>
      <c r="E198">
        <f t="shared" si="25"/>
        <v>0.64564127838269214</v>
      </c>
      <c r="F198">
        <f t="shared" si="26"/>
        <v>0.63843787712994204</v>
      </c>
      <c r="G198">
        <f t="shared" si="27"/>
        <v>1.4155567843955834E-24</v>
      </c>
      <c r="H198" s="28">
        <f t="shared" si="28"/>
        <v>1.2840791922932324</v>
      </c>
      <c r="I198" s="2">
        <f t="shared" si="29"/>
        <v>2.7820926586420835E-3</v>
      </c>
    </row>
    <row r="199" spans="1:9" x14ac:dyDescent="0.2">
      <c r="A199" s="26">
        <v>510.90600000000001</v>
      </c>
      <c r="B199" s="26">
        <v>1.3302400000000001</v>
      </c>
      <c r="C199">
        <f t="shared" si="23"/>
        <v>5.8251333695710116E-61</v>
      </c>
      <c r="D199">
        <f t="shared" si="24"/>
        <v>2.1324762015792576E-8</v>
      </c>
      <c r="E199">
        <f t="shared" si="25"/>
        <v>0.60882404186507688</v>
      </c>
      <c r="F199">
        <f t="shared" si="26"/>
        <v>0.64655723830034928</v>
      </c>
      <c r="G199">
        <f t="shared" si="27"/>
        <v>1.6443268862916611E-25</v>
      </c>
      <c r="H199" s="28">
        <f t="shared" si="28"/>
        <v>1.2553813014901882</v>
      </c>
      <c r="I199" s="2">
        <f t="shared" si="29"/>
        <v>3.1668284566040436E-3</v>
      </c>
    </row>
    <row r="200" spans="1:9" x14ac:dyDescent="0.2">
      <c r="A200" s="26">
        <v>513.40599999999995</v>
      </c>
      <c r="B200" s="26">
        <v>1.29277</v>
      </c>
      <c r="C200">
        <f t="shared" si="23"/>
        <v>9.2831575460991499E-62</v>
      </c>
      <c r="D200">
        <f t="shared" si="24"/>
        <v>1.2267229315133954E-8</v>
      </c>
      <c r="E200">
        <f t="shared" si="25"/>
        <v>0.57350189189280154</v>
      </c>
      <c r="F200">
        <f t="shared" si="26"/>
        <v>0.65450559400099895</v>
      </c>
      <c r="G200">
        <f t="shared" si="27"/>
        <v>1.8358900215672662E-26</v>
      </c>
      <c r="H200" s="28">
        <f t="shared" si="28"/>
        <v>1.2280074981610298</v>
      </c>
      <c r="I200" s="2">
        <f t="shared" si="29"/>
        <v>2.5096011495394821E-3</v>
      </c>
    </row>
    <row r="201" spans="1:9" x14ac:dyDescent="0.2">
      <c r="A201" s="26">
        <v>515.90599999999995</v>
      </c>
      <c r="B201" s="26">
        <v>1.2523</v>
      </c>
      <c r="C201">
        <f t="shared" si="23"/>
        <v>1.4618384056567573E-62</v>
      </c>
      <c r="D201">
        <f t="shared" si="24"/>
        <v>7.0017348620324168E-9</v>
      </c>
      <c r="E201">
        <f t="shared" si="25"/>
        <v>0.53966030140527887</v>
      </c>
      <c r="F201">
        <f t="shared" si="26"/>
        <v>0.66227414251126449</v>
      </c>
      <c r="G201">
        <f t="shared" si="27"/>
        <v>1.9701659353759743E-27</v>
      </c>
      <c r="H201" s="28">
        <f t="shared" si="28"/>
        <v>1.2019344509182783</v>
      </c>
      <c r="I201" s="2">
        <f t="shared" si="29"/>
        <v>1.6175227021254374E-3</v>
      </c>
    </row>
    <row r="202" spans="1:9" x14ac:dyDescent="0.2">
      <c r="A202" s="26">
        <v>518.40599999999995</v>
      </c>
      <c r="B202" s="26">
        <v>1.2183200000000001</v>
      </c>
      <c r="C202">
        <f t="shared" si="23"/>
        <v>2.2746616879359433E-63</v>
      </c>
      <c r="D202">
        <f t="shared" si="24"/>
        <v>3.9651692103661046E-9</v>
      </c>
      <c r="E202">
        <f t="shared" si="25"/>
        <v>0.50728105570972881</v>
      </c>
      <c r="F202">
        <f t="shared" si="26"/>
        <v>0.66985420308368337</v>
      </c>
      <c r="G202">
        <f t="shared" si="27"/>
        <v>2.0321538816258293E-28</v>
      </c>
      <c r="H202" s="28">
        <f t="shared" si="28"/>
        <v>1.1771352627585814</v>
      </c>
      <c r="I202" s="2">
        <f t="shared" si="29"/>
        <v>1.1427463734826086E-3</v>
      </c>
    </row>
    <row r="203" spans="1:9" x14ac:dyDescent="0.2">
      <c r="A203" s="26">
        <v>520.90599999999995</v>
      </c>
      <c r="B203" s="26">
        <v>1.1927000000000001</v>
      </c>
      <c r="C203">
        <f t="shared" si="23"/>
        <v>3.4974221559764255E-64</v>
      </c>
      <c r="D203">
        <f t="shared" si="24"/>
        <v>2.2279973813754898E-9</v>
      </c>
      <c r="E203">
        <f t="shared" si="25"/>
        <v>0.47634254440668217</v>
      </c>
      <c r="F203">
        <f t="shared" si="26"/>
        <v>0.6772372320084431</v>
      </c>
      <c r="G203">
        <f t="shared" si="27"/>
        <v>2.0146890103852183E-29</v>
      </c>
      <c r="H203" s="28">
        <f t="shared" si="28"/>
        <v>1.1535797786431226</v>
      </c>
      <c r="I203" s="2">
        <f t="shared" si="29"/>
        <v>1.0758213742829857E-3</v>
      </c>
    </row>
    <row r="204" spans="1:9" x14ac:dyDescent="0.2">
      <c r="A204" s="26">
        <v>523.40599999999995</v>
      </c>
      <c r="B204" s="26">
        <v>1.1754800000000001</v>
      </c>
      <c r="C204">
        <f t="shared" si="23"/>
        <v>5.3136518954402735E-65</v>
      </c>
      <c r="D204">
        <f t="shared" si="24"/>
        <v>1.2421227429138457E-9</v>
      </c>
      <c r="E204">
        <f t="shared" si="25"/>
        <v>0.44682005328165159</v>
      </c>
      <c r="F204">
        <f t="shared" si="26"/>
        <v>0.68441483857648544</v>
      </c>
      <c r="G204">
        <f t="shared" si="27"/>
        <v>1.9198048514424701E-30</v>
      </c>
      <c r="H204" s="28">
        <f t="shared" si="28"/>
        <v>1.1312348931002598</v>
      </c>
      <c r="I204" s="2">
        <f t="shared" si="29"/>
        <v>1.4167721424488613E-3</v>
      </c>
    </row>
    <row r="205" spans="1:9" x14ac:dyDescent="0.2">
      <c r="A205" s="26">
        <v>525.90599999999995</v>
      </c>
      <c r="B205" s="26">
        <v>1.16469</v>
      </c>
      <c r="C205">
        <f t="shared" si="23"/>
        <v>7.9772268324166005E-66</v>
      </c>
      <c r="D205">
        <f t="shared" si="24"/>
        <v>6.8708621915445181E-10</v>
      </c>
      <c r="E205">
        <f t="shared" si="25"/>
        <v>0.41868605437821366</v>
      </c>
      <c r="F205">
        <f t="shared" si="26"/>
        <v>0.69137880089972903</v>
      </c>
      <c r="G205">
        <f t="shared" si="27"/>
        <v>1.7583437948737918E-31</v>
      </c>
      <c r="H205" s="28">
        <f t="shared" si="28"/>
        <v>1.110064855965029</v>
      </c>
      <c r="I205" s="2">
        <f t="shared" si="29"/>
        <v>2.1997052784706208E-3</v>
      </c>
    </row>
    <row r="206" spans="1:9" x14ac:dyDescent="0.2">
      <c r="A206" s="26">
        <v>528.40599999999995</v>
      </c>
      <c r="B206" s="26">
        <v>1.15452</v>
      </c>
      <c r="C206">
        <f t="shared" si="23"/>
        <v>1.1833809718211042E-66</v>
      </c>
      <c r="D206">
        <f t="shared" si="24"/>
        <v>3.7709853838540557E-10</v>
      </c>
      <c r="E206">
        <f t="shared" si="25"/>
        <v>0.39191049258863325</v>
      </c>
      <c r="F206">
        <f t="shared" si="26"/>
        <v>0.69812108154687025</v>
      </c>
      <c r="G206">
        <f t="shared" si="27"/>
        <v>1.5479186843705213E-32</v>
      </c>
      <c r="H206" s="28">
        <f t="shared" si="28"/>
        <v>1.0900315745126021</v>
      </c>
      <c r="I206" s="2">
        <f t="shared" si="29"/>
        <v>3.1200433327959265E-3</v>
      </c>
    </row>
    <row r="207" spans="1:9" x14ac:dyDescent="0.2">
      <c r="A207" s="26">
        <v>530.90599999999995</v>
      </c>
      <c r="B207" s="26">
        <v>1.1372199999999999</v>
      </c>
      <c r="C207">
        <f t="shared" si="23"/>
        <v>1.734646646644202E-67</v>
      </c>
      <c r="D207">
        <f t="shared" si="24"/>
        <v>2.0535030250104452E-10</v>
      </c>
      <c r="E207">
        <f t="shared" si="25"/>
        <v>0.36646106722524524</v>
      </c>
      <c r="F207">
        <f t="shared" si="26"/>
        <v>0.70463384295331366</v>
      </c>
      <c r="G207">
        <f t="shared" si="27"/>
        <v>1.3097552043355383E-33</v>
      </c>
      <c r="H207" s="28">
        <f t="shared" si="28"/>
        <v>1.0710949103839091</v>
      </c>
      <c r="I207" s="2">
        <f t="shared" si="29"/>
        <v>3.3809875334673048E-3</v>
      </c>
    </row>
    <row r="208" spans="1:9" x14ac:dyDescent="0.2">
      <c r="A208" s="26">
        <v>533.40599999999995</v>
      </c>
      <c r="B208" s="26">
        <v>1.11113</v>
      </c>
      <c r="C208">
        <f t="shared" si="23"/>
        <v>2.5125300160972235E-68</v>
      </c>
      <c r="D208">
        <f t="shared" si="24"/>
        <v>1.1095138593573406E-10</v>
      </c>
      <c r="E208">
        <f t="shared" si="25"/>
        <v>0.34230350716755537</v>
      </c>
      <c r="F208">
        <f t="shared" si="26"/>
        <v>0.71090946256401821</v>
      </c>
      <c r="G208">
        <f t="shared" si="27"/>
        <v>1.0651965817480001E-34</v>
      </c>
      <c r="H208" s="28">
        <f t="shared" si="28"/>
        <v>1.053212969842525</v>
      </c>
      <c r="I208" s="2">
        <f t="shared" si="29"/>
        <v>2.7169573522969311E-3</v>
      </c>
    </row>
    <row r="209" spans="1:9" x14ac:dyDescent="0.2">
      <c r="A209" s="26">
        <v>535.90599999999995</v>
      </c>
      <c r="B209" s="26">
        <v>1.0827899999999999</v>
      </c>
      <c r="C209">
        <f t="shared" si="23"/>
        <v>3.5960464713828612E-69</v>
      </c>
      <c r="D209">
        <f t="shared" si="24"/>
        <v>5.9479458064251004E-11</v>
      </c>
      <c r="E209">
        <f t="shared" si="25"/>
        <v>0.31940183831490981</v>
      </c>
      <c r="F209">
        <f t="shared" si="26"/>
        <v>0.71694054766842452</v>
      </c>
      <c r="G209">
        <f t="shared" si="27"/>
        <v>8.3265872353678085E-36</v>
      </c>
      <c r="H209" s="28">
        <f t="shared" si="28"/>
        <v>1.0363423860428138</v>
      </c>
      <c r="I209" s="2">
        <f t="shared" si="29"/>
        <v>1.8400869503577876E-3</v>
      </c>
    </row>
    <row r="210" spans="1:9" x14ac:dyDescent="0.2">
      <c r="A210" s="26">
        <v>538.40599999999995</v>
      </c>
      <c r="B210" s="26">
        <v>1.06013</v>
      </c>
      <c r="C210">
        <f t="shared" si="23"/>
        <v>5.0857280208592558E-70</v>
      </c>
      <c r="D210">
        <f t="shared" si="24"/>
        <v>3.1637208812868208E-11</v>
      </c>
      <c r="E210">
        <f t="shared" si="25"/>
        <v>0.29771864221120931</v>
      </c>
      <c r="F210">
        <f t="shared" si="26"/>
        <v>0.72271994988714094</v>
      </c>
      <c r="G210">
        <f t="shared" si="27"/>
        <v>6.2560750449461214E-37</v>
      </c>
      <c r="H210" s="28">
        <f t="shared" si="28"/>
        <v>1.0204385921299874</v>
      </c>
      <c r="I210" s="2">
        <f t="shared" si="29"/>
        <v>1.4017635359410707E-3</v>
      </c>
    </row>
    <row r="211" spans="1:9" x14ac:dyDescent="0.2">
      <c r="A211" s="26">
        <v>540.90599999999995</v>
      </c>
      <c r="B211" s="26">
        <v>1.0477399999999999</v>
      </c>
      <c r="C211">
        <f t="shared" si="23"/>
        <v>7.1071382748300441E-71</v>
      </c>
      <c r="D211">
        <f t="shared" si="24"/>
        <v>1.6696529371661721E-11</v>
      </c>
      <c r="E211">
        <f t="shared" si="25"/>
        <v>0.27721530484511653</v>
      </c>
      <c r="F211">
        <f t="shared" si="26"/>
        <v>0.7282407792707295</v>
      </c>
      <c r="G211">
        <f t="shared" si="27"/>
        <v>4.5178780501069192E-38</v>
      </c>
      <c r="H211" s="28">
        <f t="shared" si="28"/>
        <v>1.0054560841325426</v>
      </c>
      <c r="I211" s="2">
        <f t="shared" si="29"/>
        <v>1.6287084558971284E-3</v>
      </c>
    </row>
    <row r="212" spans="1:9" x14ac:dyDescent="0.2">
      <c r="A212" s="26">
        <v>543.40599999999995</v>
      </c>
      <c r="B212" s="26">
        <v>1.04596</v>
      </c>
      <c r="C212">
        <f t="shared" si="23"/>
        <v>9.8140936529944813E-72</v>
      </c>
      <c r="D212">
        <f t="shared" si="24"/>
        <v>8.7428119534272871E-12</v>
      </c>
      <c r="E212">
        <f t="shared" si="25"/>
        <v>0.25785225476525975</v>
      </c>
      <c r="F212">
        <f t="shared" si="26"/>
        <v>0.73349641797172738</v>
      </c>
      <c r="G212">
        <f t="shared" si="27"/>
        <v>3.1359180090612626E-39</v>
      </c>
      <c r="H212" s="28">
        <f t="shared" si="28"/>
        <v>0.99134867274572991</v>
      </c>
      <c r="I212" s="2">
        <f t="shared" si="29"/>
        <v>2.7260593728266531E-3</v>
      </c>
    </row>
    <row r="213" spans="1:9" x14ac:dyDescent="0.2">
      <c r="A213" s="26">
        <v>545.90599999999995</v>
      </c>
      <c r="B213" s="26">
        <v>1.0466800000000001</v>
      </c>
      <c r="C213">
        <f t="shared" si="23"/>
        <v>1.3391197945412209E-72</v>
      </c>
      <c r="D213">
        <f t="shared" si="24"/>
        <v>4.542270103291051E-12</v>
      </c>
      <c r="E213">
        <f t="shared" si="25"/>
        <v>0.2395891897839037</v>
      </c>
      <c r="F213">
        <f t="shared" si="26"/>
        <v>0.73848053345197173</v>
      </c>
      <c r="G213">
        <f t="shared" si="27"/>
        <v>2.0921486352981865E-40</v>
      </c>
      <c r="H213" s="28">
        <f t="shared" si="28"/>
        <v>0.97806972324041774</v>
      </c>
      <c r="I213" s="2">
        <f t="shared" si="29"/>
        <v>4.2968529470671273E-3</v>
      </c>
    </row>
    <row r="214" spans="1:9" x14ac:dyDescent="0.2">
      <c r="A214" s="26">
        <v>548.40599999999995</v>
      </c>
      <c r="B214" s="26">
        <v>1.0380100000000001</v>
      </c>
      <c r="C214">
        <f t="shared" si="23"/>
        <v>1.805520651342911E-73</v>
      </c>
      <c r="D214">
        <f t="shared" si="24"/>
        <v>2.3414865140753727E-12</v>
      </c>
      <c r="E214">
        <f t="shared" si="25"/>
        <v>0.22238529167331753</v>
      </c>
      <c r="F214">
        <f t="shared" si="26"/>
        <v>0.74318709118837001</v>
      </c>
      <c r="G214">
        <f t="shared" si="27"/>
        <v>1.3415844403289296E-41</v>
      </c>
      <c r="H214" s="28">
        <f t="shared" si="28"/>
        <v>0.96557238286402902</v>
      </c>
      <c r="I214" s="2">
        <f t="shared" si="29"/>
        <v>4.8699582303281391E-3</v>
      </c>
    </row>
    <row r="215" spans="1:9" x14ac:dyDescent="0.2">
      <c r="A215" s="26">
        <v>550.90599999999995</v>
      </c>
      <c r="B215" s="26">
        <v>1.0173399999999999</v>
      </c>
      <c r="C215">
        <f t="shared" si="23"/>
        <v>2.4054663693735656E-74</v>
      </c>
      <c r="D215">
        <f t="shared" si="24"/>
        <v>1.1975874952048206E-12</v>
      </c>
      <c r="E215">
        <f t="shared" si="25"/>
        <v>0.20619942838569269</v>
      </c>
      <c r="F215">
        <f t="shared" si="26"/>
        <v>0.74761036684145832</v>
      </c>
      <c r="G215">
        <f t="shared" si="27"/>
        <v>8.2687741684250071E-43</v>
      </c>
      <c r="H215" s="28">
        <f t="shared" si="28"/>
        <v>0.95380979522834863</v>
      </c>
      <c r="I215" s="2">
        <f t="shared" si="29"/>
        <v>3.8996736977607235E-3</v>
      </c>
    </row>
    <row r="216" spans="1:9" x14ac:dyDescent="0.2">
      <c r="A216" s="26">
        <v>553.40599999999995</v>
      </c>
      <c r="B216" s="26">
        <v>0.99338000000000004</v>
      </c>
      <c r="C216">
        <f t="shared" si="23"/>
        <v>3.1667218412244049E-75</v>
      </c>
      <c r="D216">
        <f t="shared" si="24"/>
        <v>6.0774267233325778E-13</v>
      </c>
      <c r="E216">
        <f t="shared" si="25"/>
        <v>0.19099034344903579</v>
      </c>
      <c r="F216">
        <f t="shared" si="26"/>
        <v>0.75174495785241779</v>
      </c>
      <c r="G216">
        <f t="shared" si="27"/>
        <v>4.8984862139116411E-44</v>
      </c>
      <c r="H216" s="28">
        <f t="shared" si="28"/>
        <v>0.94273530130206129</v>
      </c>
      <c r="I216" s="2">
        <f t="shared" si="29"/>
        <v>2.5991848053127575E-3</v>
      </c>
    </row>
    <row r="217" spans="1:9" x14ac:dyDescent="0.2">
      <c r="A217" s="26">
        <v>555.90599999999995</v>
      </c>
      <c r="B217" s="26">
        <v>0.97563999999999995</v>
      </c>
      <c r="C217">
        <f t="shared" si="23"/>
        <v>4.1194036002772666E-76</v>
      </c>
      <c r="D217">
        <f t="shared" si="24"/>
        <v>3.0600540427172552E-13</v>
      </c>
      <c r="E217">
        <f t="shared" si="25"/>
        <v>0.1767168323072619</v>
      </c>
      <c r="F217">
        <f t="shared" si="26"/>
        <v>0.7555857944356773</v>
      </c>
      <c r="G217">
        <f t="shared" si="27"/>
        <v>2.7892040704809126E-45</v>
      </c>
      <c r="H217" s="28">
        <f t="shared" si="28"/>
        <v>0.93230262674324527</v>
      </c>
      <c r="I217" s="2">
        <f t="shared" si="29"/>
        <v>1.9730858135689608E-3</v>
      </c>
    </row>
    <row r="218" spans="1:9" x14ac:dyDescent="0.2">
      <c r="A218" s="26">
        <v>558.40599999999995</v>
      </c>
      <c r="B218" s="26">
        <v>0.96558999999999995</v>
      </c>
      <c r="C218">
        <f t="shared" si="23"/>
        <v>5.29508053384254E-77</v>
      </c>
      <c r="D218">
        <f t="shared" si="24"/>
        <v>1.5287460523078065E-13</v>
      </c>
      <c r="E218">
        <f t="shared" si="25"/>
        <v>0.1633379054820753</v>
      </c>
      <c r="F218">
        <f t="shared" si="26"/>
        <v>0.75912814993580535</v>
      </c>
      <c r="G218">
        <f t="shared" si="27"/>
        <v>1.5264983229968673E-46</v>
      </c>
      <c r="H218" s="28">
        <f t="shared" si="28"/>
        <v>0.9224660554180335</v>
      </c>
      <c r="I218" s="2">
        <f t="shared" si="29"/>
        <v>1.9945799069561029E-3</v>
      </c>
    </row>
    <row r="219" spans="1:9" x14ac:dyDescent="0.2">
      <c r="A219" s="26">
        <v>560.90599999999995</v>
      </c>
      <c r="B219" s="26">
        <v>0.96040999999999999</v>
      </c>
      <c r="C219">
        <f t="shared" si="23"/>
        <v>6.7255002637113674E-78</v>
      </c>
      <c r="D219">
        <f t="shared" si="24"/>
        <v>7.5777188398676741E-14</v>
      </c>
      <c r="E219">
        <f t="shared" si="25"/>
        <v>0.15081293853663291</v>
      </c>
      <c r="F219">
        <f t="shared" si="26"/>
        <v>0.76236765051907929</v>
      </c>
      <c r="G219">
        <f t="shared" si="27"/>
        <v>8.029897723130076E-48</v>
      </c>
      <c r="H219" s="28">
        <f t="shared" si="28"/>
        <v>0.91318058905578803</v>
      </c>
      <c r="I219" s="2">
        <f t="shared" si="29"/>
        <v>2.4183085494026602E-3</v>
      </c>
    </row>
    <row r="220" spans="1:9" x14ac:dyDescent="0.2">
      <c r="A220" s="26">
        <v>563.40599999999995</v>
      </c>
      <c r="B220" s="26">
        <v>0.95418000000000003</v>
      </c>
      <c r="C220">
        <f t="shared" si="23"/>
        <v>8.4409323013092955E-79</v>
      </c>
      <c r="D220">
        <f t="shared" si="24"/>
        <v>3.7268208192964644E-14</v>
      </c>
      <c r="E220">
        <f t="shared" si="25"/>
        <v>0.1391018089159953</v>
      </c>
      <c r="F220">
        <f t="shared" si="26"/>
        <v>0.76530028417192231</v>
      </c>
      <c r="G220">
        <f t="shared" si="27"/>
        <v>4.0599560931004414E-49</v>
      </c>
      <c r="H220" s="28">
        <f t="shared" si="28"/>
        <v>0.90440209308795483</v>
      </c>
      <c r="I220" s="2">
        <f t="shared" si="29"/>
        <v>2.721526978035137E-3</v>
      </c>
    </row>
    <row r="221" spans="1:9" x14ac:dyDescent="0.2">
      <c r="A221" s="26">
        <v>565.90599999999995</v>
      </c>
      <c r="B221" s="26">
        <v>0.94018000000000002</v>
      </c>
      <c r="C221">
        <f t="shared" si="23"/>
        <v>1.0468152454914761E-79</v>
      </c>
      <c r="D221">
        <f t="shared" si="24"/>
        <v>1.818592623767542E-14</v>
      </c>
      <c r="E221">
        <f t="shared" si="25"/>
        <v>0.12816501982669018</v>
      </c>
      <c r="F221">
        <f t="shared" si="26"/>
        <v>0.76792240898029707</v>
      </c>
      <c r="G221">
        <f t="shared" si="27"/>
        <v>1.9730146093297031E-50</v>
      </c>
      <c r="H221" s="28">
        <f t="shared" si="28"/>
        <v>0.89608742880700543</v>
      </c>
      <c r="I221" s="2">
        <f t="shared" si="29"/>
        <v>2.1994233570438613E-3</v>
      </c>
    </row>
    <row r="222" spans="1:9" x14ac:dyDescent="0.2">
      <c r="A222" s="26">
        <v>568.40599999999995</v>
      </c>
      <c r="B222" s="26">
        <v>0.91910999999999998</v>
      </c>
      <c r="C222">
        <f t="shared" si="23"/>
        <v>1.2828133164197143E-80</v>
      </c>
      <c r="D222">
        <f t="shared" si="24"/>
        <v>8.8049972428232596E-15</v>
      </c>
      <c r="E222">
        <f t="shared" si="25"/>
        <v>0.1179638113971032</v>
      </c>
      <c r="F222">
        <f t="shared" si="26"/>
        <v>0.7702307606661396</v>
      </c>
      <c r="G222">
        <f t="shared" si="27"/>
        <v>9.2158820161405552E-52</v>
      </c>
      <c r="H222" s="28">
        <f t="shared" si="28"/>
        <v>0.88819457206325159</v>
      </c>
      <c r="I222" s="2">
        <f t="shared" si="29"/>
        <v>1.1313983533495899E-3</v>
      </c>
    </row>
    <row r="223" spans="1:9" x14ac:dyDescent="0.2">
      <c r="A223" s="26">
        <v>570.90599999999995</v>
      </c>
      <c r="B223" s="26">
        <v>0.90185000000000004</v>
      </c>
      <c r="C223">
        <f t="shared" si="23"/>
        <v>1.5533548540803338E-81</v>
      </c>
      <c r="D223">
        <f t="shared" si="24"/>
        <v>4.2298007523098629E-15</v>
      </c>
      <c r="E223">
        <f t="shared" si="25"/>
        <v>0.10846025943176844</v>
      </c>
      <c r="F223">
        <f t="shared" si="26"/>
        <v>0.77222245935900691</v>
      </c>
      <c r="G223">
        <f t="shared" si="27"/>
        <v>4.1375299673836336E-53</v>
      </c>
      <c r="H223" s="28">
        <f t="shared" si="28"/>
        <v>0.88068271879077953</v>
      </c>
      <c r="I223" s="2">
        <f t="shared" si="29"/>
        <v>5.5088575164291824E-4</v>
      </c>
    </row>
    <row r="224" spans="1:9" x14ac:dyDescent="0.2">
      <c r="A224" s="26">
        <v>573.40599999999995</v>
      </c>
      <c r="B224" s="26">
        <v>0.89934999999999998</v>
      </c>
      <c r="C224">
        <f t="shared" si="23"/>
        <v>1.8586246685036109E-82</v>
      </c>
      <c r="D224">
        <f t="shared" si="24"/>
        <v>2.0160787063531517E-15</v>
      </c>
      <c r="E224">
        <f t="shared" si="25"/>
        <v>9.96173621359175E-2</v>
      </c>
      <c r="F224">
        <f t="shared" si="26"/>
        <v>0.77389501558327112</v>
      </c>
      <c r="G224">
        <f t="shared" si="27"/>
        <v>1.7854308700261079E-54</v>
      </c>
      <c r="H224" s="28">
        <f t="shared" si="28"/>
        <v>0.87351237771919066</v>
      </c>
      <c r="I224" s="2">
        <f t="shared" si="29"/>
        <v>8.2536797152406131E-4</v>
      </c>
    </row>
    <row r="225" spans="1:9" x14ac:dyDescent="0.2">
      <c r="A225" s="26">
        <v>575.90599999999995</v>
      </c>
      <c r="B225" s="26">
        <v>0.90912000000000004</v>
      </c>
      <c r="C225">
        <f t="shared" si="23"/>
        <v>2.1974880087027403E-83</v>
      </c>
      <c r="D225">
        <f t="shared" si="24"/>
        <v>9.5343686915286509E-16</v>
      </c>
      <c r="E225">
        <f t="shared" si="25"/>
        <v>9.1399115241920389E-2</v>
      </c>
      <c r="F225">
        <f t="shared" si="26"/>
        <v>0.77524633544344068</v>
      </c>
      <c r="G225">
        <f t="shared" si="27"/>
        <v>7.4052984722742693E-56</v>
      </c>
      <c r="H225" s="28">
        <f t="shared" si="28"/>
        <v>0.86664545068536203</v>
      </c>
      <c r="I225" s="2">
        <f t="shared" si="29"/>
        <v>2.1828059789549088E-3</v>
      </c>
    </row>
    <row r="226" spans="1:9" x14ac:dyDescent="0.2">
      <c r="A226" s="26">
        <v>578.40599999999995</v>
      </c>
      <c r="B226" s="26">
        <v>0.91676999999999997</v>
      </c>
      <c r="C226">
        <f t="shared" si="23"/>
        <v>2.5672911844425296E-84</v>
      </c>
      <c r="D226">
        <f t="shared" si="24"/>
        <v>4.4737662410881782E-16</v>
      </c>
      <c r="E226">
        <f t="shared" si="25"/>
        <v>8.3770576016644727E-2</v>
      </c>
      <c r="F226">
        <f t="shared" si="26"/>
        <v>0.77627472499248762</v>
      </c>
      <c r="G226">
        <f t="shared" si="27"/>
        <v>2.9521589473430207E-57</v>
      </c>
      <c r="H226" s="28">
        <f t="shared" si="28"/>
        <v>0.86004530100913279</v>
      </c>
      <c r="I226" s="2">
        <f t="shared" si="29"/>
        <v>3.8284555895200904E-3</v>
      </c>
    </row>
    <row r="227" spans="1:9" x14ac:dyDescent="0.2">
      <c r="A227" s="26">
        <v>580.90599999999995</v>
      </c>
      <c r="B227" s="26">
        <v>0.91054999999999997</v>
      </c>
      <c r="C227">
        <f t="shared" si="23"/>
        <v>2.9637225457008301E-85</v>
      </c>
      <c r="D227">
        <f t="shared" si="24"/>
        <v>2.08281895227415E-16</v>
      </c>
      <c r="E227">
        <f t="shared" si="25"/>
        <v>7.6697916668470631E-2</v>
      </c>
      <c r="F227">
        <f t="shared" si="26"/>
        <v>0.77697889377042517</v>
      </c>
      <c r="G227">
        <f t="shared" si="27"/>
        <v>1.1311873681087256E-58</v>
      </c>
      <c r="H227" s="28">
        <f t="shared" si="28"/>
        <v>0.85367681043889598</v>
      </c>
      <c r="I227" s="2">
        <f t="shared" si="29"/>
        <v>3.9012840543128538E-3</v>
      </c>
    </row>
    <row r="228" spans="1:9" x14ac:dyDescent="0.2">
      <c r="A228" s="26">
        <v>583.40599999999995</v>
      </c>
      <c r="B228" s="26">
        <v>0.89066999999999996</v>
      </c>
      <c r="C228">
        <f t="shared" si="23"/>
        <v>3.3807554522854259E-86</v>
      </c>
      <c r="D228">
        <f t="shared" si="24"/>
        <v>9.6211423509048666E-17</v>
      </c>
      <c r="E228">
        <f t="shared" si="25"/>
        <v>7.0148467704988837E-2</v>
      </c>
      <c r="F228">
        <f t="shared" si="26"/>
        <v>0.77735795750278847</v>
      </c>
      <c r="G228">
        <f t="shared" si="27"/>
        <v>4.16607417243815E-60</v>
      </c>
      <c r="H228" s="28">
        <f t="shared" si="28"/>
        <v>0.84750642520777741</v>
      </c>
      <c r="I228" s="2">
        <f t="shared" si="29"/>
        <v>2.34855730984559E-3</v>
      </c>
    </row>
    <row r="229" spans="1:9" x14ac:dyDescent="0.2">
      <c r="A229" s="26">
        <v>585.90599999999995</v>
      </c>
      <c r="B229" s="26">
        <v>0.86568000000000001</v>
      </c>
      <c r="C229">
        <f t="shared" si="23"/>
        <v>3.810691305085819E-87</v>
      </c>
      <c r="D229">
        <f t="shared" si="24"/>
        <v>4.4095944232882783E-17</v>
      </c>
      <c r="E229">
        <f t="shared" si="25"/>
        <v>6.409075181759892E-2</v>
      </c>
      <c r="F229">
        <f t="shared" si="26"/>
        <v>0.77741143995111839</v>
      </c>
      <c r="G229">
        <f t="shared" si="27"/>
        <v>1.4747455347854721E-61</v>
      </c>
      <c r="H229" s="28">
        <f t="shared" si="28"/>
        <v>0.84150219176871732</v>
      </c>
      <c r="I229" s="2">
        <f t="shared" si="29"/>
        <v>7.8004397933650058E-4</v>
      </c>
    </row>
    <row r="230" spans="1:9" x14ac:dyDescent="0.2">
      <c r="A230" s="26">
        <v>588.40599999999995</v>
      </c>
      <c r="B230" s="26">
        <v>0.84826000000000001</v>
      </c>
      <c r="C230">
        <f t="shared" si="23"/>
        <v>4.2443147197422823E-88</v>
      </c>
      <c r="D230">
        <f t="shared" si="24"/>
        <v>2.0052454505137548E-17</v>
      </c>
      <c r="E230">
        <f t="shared" si="25"/>
        <v>5.8494508887663534E-2</v>
      </c>
      <c r="F230">
        <f t="shared" si="26"/>
        <v>0.7771392739100309</v>
      </c>
      <c r="G230">
        <f t="shared" si="27"/>
        <v>5.0177015129004715E-63</v>
      </c>
      <c r="H230" s="28">
        <f t="shared" si="28"/>
        <v>0.83563378279769451</v>
      </c>
      <c r="I230" s="2">
        <f t="shared" si="29"/>
        <v>2.2155856093055898E-4</v>
      </c>
    </row>
    <row r="231" spans="1:9" x14ac:dyDescent="0.2">
      <c r="A231" s="26">
        <v>590.90599999999995</v>
      </c>
      <c r="B231" s="26">
        <v>0.84341999999999995</v>
      </c>
      <c r="C231">
        <f t="shared" si="23"/>
        <v>4.6711647959546053E-89</v>
      </c>
      <c r="D231">
        <f t="shared" si="24"/>
        <v>9.0475984909164202E-18</v>
      </c>
      <c r="E231">
        <f t="shared" si="25"/>
        <v>5.3330712720976142E-2</v>
      </c>
      <c r="F231">
        <f t="shared" si="26"/>
        <v>0.77654180134794526</v>
      </c>
      <c r="G231">
        <f t="shared" si="27"/>
        <v>1.6409305365376066E-64</v>
      </c>
      <c r="H231" s="28">
        <f t="shared" si="28"/>
        <v>0.82987251406892137</v>
      </c>
      <c r="I231" s="2">
        <f t="shared" si="29"/>
        <v>2.5800589377742117E-4</v>
      </c>
    </row>
    <row r="232" spans="1:9" x14ac:dyDescent="0.2">
      <c r="A232" s="26">
        <v>593.40599999999995</v>
      </c>
      <c r="B232" s="26">
        <v>0.84394000000000002</v>
      </c>
      <c r="C232">
        <f t="shared" si="23"/>
        <v>5.0799167774188576E-90</v>
      </c>
      <c r="D232">
        <f t="shared" si="24"/>
        <v>4.0503820153275558E-18</v>
      </c>
      <c r="E232">
        <f t="shared" si="25"/>
        <v>4.857158012347737E-2</v>
      </c>
      <c r="F232">
        <f t="shared" si="26"/>
        <v>0.77561977269106319</v>
      </c>
      <c r="G232">
        <f t="shared" si="27"/>
        <v>5.1579034932936655E-66</v>
      </c>
      <c r="H232" s="28">
        <f t="shared" si="28"/>
        <v>0.82419135281454059</v>
      </c>
      <c r="I232" s="2">
        <f t="shared" si="29"/>
        <v>5.4758502040513934E-4</v>
      </c>
    </row>
    <row r="233" spans="1:9" x14ac:dyDescent="0.2">
      <c r="A233" s="26">
        <v>595.90599999999995</v>
      </c>
      <c r="B233" s="26">
        <v>0.83991000000000005</v>
      </c>
      <c r="C233">
        <f t="shared" si="23"/>
        <v>5.4588580902564422E-91</v>
      </c>
      <c r="D233">
        <f t="shared" si="24"/>
        <v>1.7991009765551951E-18</v>
      </c>
      <c r="E233">
        <f t="shared" si="25"/>
        <v>4.4190572931874256E-2</v>
      </c>
      <c r="F233">
        <f t="shared" si="26"/>
        <v>0.77437434525269422</v>
      </c>
      <c r="G233">
        <f t="shared" si="27"/>
        <v>1.5583100373917585E-67</v>
      </c>
      <c r="H233" s="28">
        <f t="shared" si="28"/>
        <v>0.81856491818456845</v>
      </c>
      <c r="I233" s="2">
        <f t="shared" si="29"/>
        <v>6.4584773902245202E-4</v>
      </c>
    </row>
    <row r="234" spans="1:9" x14ac:dyDescent="0.2">
      <c r="A234" s="26">
        <v>598.40599999999995</v>
      </c>
      <c r="B234" s="26">
        <v>0.83057999999999998</v>
      </c>
      <c r="C234">
        <f t="shared" si="23"/>
        <v>5.7964328651397588E-92</v>
      </c>
      <c r="D234">
        <f t="shared" si="24"/>
        <v>7.9288824513971875E-19</v>
      </c>
      <c r="E234">
        <f t="shared" si="25"/>
        <v>4.0162393608534387E-2</v>
      </c>
      <c r="F234">
        <f t="shared" si="26"/>
        <v>0.7728070808125308</v>
      </c>
      <c r="G234">
        <f t="shared" si="27"/>
        <v>4.525141510834484E-69</v>
      </c>
      <c r="H234" s="28">
        <f t="shared" si="28"/>
        <v>0.81296947442106515</v>
      </c>
      <c r="I234" s="2">
        <f t="shared" si="29"/>
        <v>4.4955382423347303E-4</v>
      </c>
    </row>
    <row r="235" spans="1:9" x14ac:dyDescent="0.2">
      <c r="A235" s="26">
        <v>600.90599999999995</v>
      </c>
      <c r="B235" s="26">
        <v>0.82313000000000003</v>
      </c>
      <c r="C235">
        <f t="shared" si="23"/>
        <v>6.0818207318997067E-93</v>
      </c>
      <c r="D235">
        <f t="shared" si="24"/>
        <v>3.4670915225879625E-19</v>
      </c>
      <c r="E235">
        <f t="shared" si="25"/>
        <v>3.6462975001226236E-2</v>
      </c>
      <c r="F235">
        <f t="shared" si="26"/>
        <v>0.77091994235296091</v>
      </c>
      <c r="G235">
        <f t="shared" si="27"/>
        <v>1.2630138211752025E-70</v>
      </c>
      <c r="H235" s="28">
        <f t="shared" si="28"/>
        <v>0.8073829173541871</v>
      </c>
      <c r="I235" s="2">
        <f t="shared" si="29"/>
        <v>3.6598505628220832E-4</v>
      </c>
    </row>
    <row r="236" spans="1:9" x14ac:dyDescent="0.2">
      <c r="A236" s="26">
        <v>603.40599999999995</v>
      </c>
      <c r="B236" s="26">
        <v>0.82223999999999997</v>
      </c>
      <c r="C236">
        <f t="shared" si="23"/>
        <v>6.3055099885352725E-94</v>
      </c>
      <c r="D236">
        <f t="shared" si="24"/>
        <v>1.5042344117346365E-19</v>
      </c>
      <c r="E236">
        <f t="shared" si="25"/>
        <v>3.3069464855438629E-2</v>
      </c>
      <c r="F236">
        <f t="shared" si="26"/>
        <v>0.76871528996196348</v>
      </c>
      <c r="G236">
        <f t="shared" si="27"/>
        <v>3.3882986446455726E-72</v>
      </c>
      <c r="H236" s="28">
        <f t="shared" si="28"/>
        <v>0.80178475481740208</v>
      </c>
      <c r="I236" s="2">
        <f t="shared" si="29"/>
        <v>6.1888816564784413E-4</v>
      </c>
    </row>
    <row r="237" spans="1:9" x14ac:dyDescent="0.2">
      <c r="A237" s="26">
        <v>605.90599999999995</v>
      </c>
      <c r="B237" s="26">
        <v>0.82355</v>
      </c>
      <c r="C237">
        <f t="shared" si="23"/>
        <v>6.4598230238827481E-95</v>
      </c>
      <c r="D237">
        <f t="shared" si="24"/>
        <v>6.4753406425178091E-20</v>
      </c>
      <c r="E237">
        <f t="shared" si="25"/>
        <v>2.9960205650609008E-2</v>
      </c>
      <c r="F237">
        <f t="shared" si="26"/>
        <v>0.76619587591455984</v>
      </c>
      <c r="G237">
        <f t="shared" si="27"/>
        <v>8.7368102184417107E-74</v>
      </c>
      <c r="H237" s="28">
        <f t="shared" si="28"/>
        <v>0.79615608156516882</v>
      </c>
      <c r="I237" s="2">
        <f t="shared" si="29"/>
        <v>1.1064412880853922E-3</v>
      </c>
    </row>
    <row r="238" spans="1:9" x14ac:dyDescent="0.2">
      <c r="A238" s="26">
        <v>608.40599999999995</v>
      </c>
      <c r="B238" s="26">
        <v>0.81808999999999998</v>
      </c>
      <c r="C238">
        <f t="shared" si="23"/>
        <v>6.5393535911063132E-96</v>
      </c>
      <c r="D238">
        <f t="shared" si="24"/>
        <v>2.7657097894657496E-20</v>
      </c>
      <c r="E238">
        <f t="shared" si="25"/>
        <v>2.7114710312099399E-2</v>
      </c>
      <c r="F238">
        <f t="shared" si="26"/>
        <v>0.76336483894716589</v>
      </c>
      <c r="G238">
        <f t="shared" si="27"/>
        <v>2.1653183832524417E-75</v>
      </c>
      <c r="H238" s="28">
        <f t="shared" si="28"/>
        <v>0.79047954925926533</v>
      </c>
      <c r="I238" s="2">
        <f t="shared" si="29"/>
        <v>1.1390553415685191E-3</v>
      </c>
    </row>
    <row r="239" spans="1:9" x14ac:dyDescent="0.2">
      <c r="A239" s="26">
        <v>610.90599999999995</v>
      </c>
      <c r="B239" s="26">
        <v>0.80220000000000002</v>
      </c>
      <c r="C239">
        <f t="shared" si="23"/>
        <v>6.5412812182702948E-97</v>
      </c>
      <c r="D239">
        <f t="shared" si="24"/>
        <v>1.1720536203202764E-20</v>
      </c>
      <c r="E239">
        <f t="shared" si="25"/>
        <v>2.4513634328634386E-2</v>
      </c>
      <c r="F239">
        <f t="shared" si="26"/>
        <v>0.76022569774152238</v>
      </c>
      <c r="G239">
        <f t="shared" si="27"/>
        <v>5.1580822727527124E-77</v>
      </c>
      <c r="H239" s="28">
        <f t="shared" si="28"/>
        <v>0.78473933207015678</v>
      </c>
      <c r="I239" s="2">
        <f t="shared" si="29"/>
        <v>4.7375781882212398E-4</v>
      </c>
    </row>
    <row r="240" spans="1:9" x14ac:dyDescent="0.2">
      <c r="A240" s="26">
        <v>613.40599999999995</v>
      </c>
      <c r="B240" s="26">
        <v>0.78071000000000002</v>
      </c>
      <c r="C240">
        <f t="shared" si="23"/>
        <v>6.4655372589720641E-98</v>
      </c>
      <c r="D240">
        <f t="shared" si="24"/>
        <v>4.9281650134214432E-21</v>
      </c>
      <c r="E240">
        <f t="shared" si="25"/>
        <v>2.2138744780603747E-2</v>
      </c>
      <c r="F240">
        <f t="shared" si="26"/>
        <v>0.7567823436371347</v>
      </c>
      <c r="G240">
        <f t="shared" si="27"/>
        <v>1.1810068264104848E-78</v>
      </c>
      <c r="H240" s="28">
        <f t="shared" si="28"/>
        <v>0.77892108841773844</v>
      </c>
      <c r="I240" s="2">
        <f t="shared" si="29"/>
        <v>5.2504710398806606E-6</v>
      </c>
    </row>
    <row r="241" spans="1:9" x14ac:dyDescent="0.2">
      <c r="A241" s="26">
        <v>615.90599999999995</v>
      </c>
      <c r="B241" s="26">
        <v>0.76219999999999999</v>
      </c>
      <c r="C241">
        <f t="shared" si="23"/>
        <v>6.3148089506003726E-99</v>
      </c>
      <c r="D241">
        <f t="shared" si="24"/>
        <v>2.0559847474307178E-21</v>
      </c>
      <c r="E241">
        <f t="shared" si="25"/>
        <v>1.9972886758554388E-2</v>
      </c>
      <c r="F241">
        <f t="shared" si="26"/>
        <v>0.75303903259335181</v>
      </c>
      <c r="G241">
        <f t="shared" si="27"/>
        <v>2.5990473512287482E-80</v>
      </c>
      <c r="H241" s="28">
        <f t="shared" si="28"/>
        <v>0.77301191935190616</v>
      </c>
      <c r="I241" s="2">
        <f t="shared" si="29"/>
        <v>2.012184068946987E-4</v>
      </c>
    </row>
    <row r="242" spans="1:9" x14ac:dyDescent="0.2">
      <c r="A242" s="26">
        <v>618.40599999999995</v>
      </c>
      <c r="B242" s="26">
        <v>0.75124999999999997</v>
      </c>
      <c r="C242">
        <f t="shared" si="23"/>
        <v>6.0943811456517505E-100</v>
      </c>
      <c r="D242">
        <f t="shared" si="24"/>
        <v>8.5104284044244849E-22</v>
      </c>
      <c r="E242">
        <f t="shared" si="25"/>
        <v>1.7999947623755615E-2</v>
      </c>
      <c r="F242">
        <f t="shared" si="26"/>
        <v>0.74900037642432171</v>
      </c>
      <c r="G242">
        <f t="shared" si="27"/>
        <v>5.4976060629691459E-82</v>
      </c>
      <c r="H242" s="28">
        <f t="shared" si="28"/>
        <v>0.76700032404807728</v>
      </c>
      <c r="I242" s="2">
        <f t="shared" si="29"/>
        <v>4.3955175339061351E-4</v>
      </c>
    </row>
    <row r="243" spans="1:9" x14ac:dyDescent="0.2">
      <c r="A243" s="26">
        <v>620.90599999999995</v>
      </c>
      <c r="B243" s="26">
        <v>0.74382999999999999</v>
      </c>
      <c r="C243">
        <f t="shared" si="23"/>
        <v>5.8118287147616476E-101</v>
      </c>
      <c r="D243">
        <f t="shared" si="24"/>
        <v>3.4952628677948795E-22</v>
      </c>
      <c r="E243">
        <f t="shared" si="25"/>
        <v>1.6204819534295364E-2</v>
      </c>
      <c r="F243">
        <f t="shared" si="26"/>
        <v>0.74467133333209035</v>
      </c>
      <c r="G243">
        <f t="shared" si="27"/>
        <v>1.117713979244174E-83</v>
      </c>
      <c r="H243" s="28">
        <f t="shared" si="28"/>
        <v>0.76087615286638566</v>
      </c>
      <c r="I243" s="2">
        <f t="shared" si="29"/>
        <v>5.2517661189575621E-4</v>
      </c>
    </row>
    <row r="244" spans="1:9" x14ac:dyDescent="0.2">
      <c r="A244" s="26">
        <v>623.40599999999995</v>
      </c>
      <c r="B244" s="26">
        <v>0.73440000000000005</v>
      </c>
      <c r="C244">
        <f t="shared" si="23"/>
        <v>5.4765845860892366E-102</v>
      </c>
      <c r="D244">
        <f t="shared" si="24"/>
        <v>1.424312057262901E-22</v>
      </c>
      <c r="E244">
        <f t="shared" si="25"/>
        <v>1.4573360631101857E-2</v>
      </c>
      <c r="F244">
        <f t="shared" si="26"/>
        <v>0.7400571977650412</v>
      </c>
      <c r="G244">
        <f t="shared" si="27"/>
        <v>2.184164728840052E-85</v>
      </c>
      <c r="H244" s="28">
        <f t="shared" si="28"/>
        <v>0.75463055839614301</v>
      </c>
      <c r="I244" s="2">
        <f t="shared" si="29"/>
        <v>7.5884032950688488E-4</v>
      </c>
    </row>
    <row r="245" spans="1:9" x14ac:dyDescent="0.2">
      <c r="A245" s="26">
        <v>625.90599999999995</v>
      </c>
      <c r="B245" s="26">
        <v>0.72411000000000003</v>
      </c>
      <c r="C245">
        <f t="shared" si="23"/>
        <v>5.0994177570235129E-103</v>
      </c>
      <c r="D245">
        <f t="shared" si="24"/>
        <v>5.7587383277719633E-23</v>
      </c>
      <c r="E245">
        <f t="shared" si="25"/>
        <v>1.309235524891143E-2</v>
      </c>
      <c r="F245">
        <f t="shared" si="26"/>
        <v>0.7351635896307066</v>
      </c>
      <c r="G245">
        <f t="shared" si="27"/>
        <v>4.1023974870822134E-87</v>
      </c>
      <c r="H245" s="28">
        <f t="shared" si="28"/>
        <v>0.748255944879618</v>
      </c>
      <c r="I245" s="2">
        <f t="shared" si="29"/>
        <v>1.1119347923243652E-3</v>
      </c>
    </row>
    <row r="246" spans="1:9" x14ac:dyDescent="0.2">
      <c r="A246" s="26">
        <v>628.40599999999995</v>
      </c>
      <c r="B246" s="26">
        <v>0.71728000000000003</v>
      </c>
      <c r="C246">
        <f t="shared" si="23"/>
        <v>4.6918614916477335E-104</v>
      </c>
      <c r="D246">
        <f t="shared" si="24"/>
        <v>2.3101832251581559E-23</v>
      </c>
      <c r="E246">
        <f t="shared" si="25"/>
        <v>1.1749473487811402E-2</v>
      </c>
      <c r="F246">
        <f t="shared" si="26"/>
        <v>0.72999644289370769</v>
      </c>
      <c r="G246">
        <f t="shared" si="27"/>
        <v>7.4060685299997296E-89</v>
      </c>
      <c r="H246" s="28">
        <f t="shared" si="28"/>
        <v>0.7417459163815191</v>
      </c>
      <c r="I246" s="2">
        <f t="shared" si="29"/>
        <v>1.1634441256050039E-3</v>
      </c>
    </row>
    <row r="247" spans="1:9" x14ac:dyDescent="0.2">
      <c r="A247" s="26">
        <v>630.90599999999995</v>
      </c>
      <c r="B247" s="26">
        <v>0.71167999999999998</v>
      </c>
      <c r="C247">
        <f t="shared" si="23"/>
        <v>4.2656338344951665E-105</v>
      </c>
      <c r="D247">
        <f t="shared" si="24"/>
        <v>9.195225702987555E-24</v>
      </c>
      <c r="E247">
        <f t="shared" si="25"/>
        <v>1.0533230451843638E-2</v>
      </c>
      <c r="F247">
        <f t="shared" si="26"/>
        <v>0.72456199359118967</v>
      </c>
      <c r="G247">
        <f t="shared" si="27"/>
        <v>1.2850953620942924E-90</v>
      </c>
      <c r="H247" s="28">
        <f t="shared" si="28"/>
        <v>0.73509522404303329</v>
      </c>
      <c r="I247" s="2">
        <f t="shared" si="29"/>
        <v>1.0824980251028249E-3</v>
      </c>
    </row>
    <row r="248" spans="1:9" x14ac:dyDescent="0.2">
      <c r="A248" s="26">
        <v>633.40599999999995</v>
      </c>
      <c r="B248" s="26">
        <v>0.70126999999999995</v>
      </c>
      <c r="C248">
        <f t="shared" si="23"/>
        <v>3.8320905351985502E-106</v>
      </c>
      <c r="D248">
        <f t="shared" si="24"/>
        <v>3.6314096912251365E-24</v>
      </c>
      <c r="E248">
        <f t="shared" si="25"/>
        <v>9.4329454324965523E-3</v>
      </c>
      <c r="F248">
        <f t="shared" si="26"/>
        <v>0.71886676729961718</v>
      </c>
      <c r="G248">
        <f t="shared" si="27"/>
        <v>2.1432884672194944E-92</v>
      </c>
      <c r="H248" s="28">
        <f t="shared" si="28"/>
        <v>0.72829971273211369</v>
      </c>
      <c r="I248" s="2">
        <f t="shared" si="29"/>
        <v>1.4856357425478623E-3</v>
      </c>
    </row>
    <row r="249" spans="1:9" x14ac:dyDescent="0.2">
      <c r="A249" s="26">
        <v>635.90599999999995</v>
      </c>
      <c r="B249" s="26">
        <v>0.68571000000000004</v>
      </c>
      <c r="C249">
        <f t="shared" si="23"/>
        <v>3.4017449456571118E-107</v>
      </c>
      <c r="D249">
        <f t="shared" si="24"/>
        <v>1.4229347628937348E-24</v>
      </c>
      <c r="E249">
        <f t="shared" si="25"/>
        <v>8.4387012869493842E-3</v>
      </c>
      <c r="F249">
        <f t="shared" si="26"/>
        <v>0.71291756608816526</v>
      </c>
      <c r="G249">
        <f t="shared" si="27"/>
        <v>3.4357656937589653E-94</v>
      </c>
      <c r="H249" s="28">
        <f t="shared" si="28"/>
        <v>0.7213562673751146</v>
      </c>
      <c r="I249" s="2">
        <f t="shared" si="29"/>
        <v>2.7023845831361747E-3</v>
      </c>
    </row>
    <row r="250" spans="1:9" x14ac:dyDescent="0.2">
      <c r="A250" s="26">
        <v>638.40599999999995</v>
      </c>
      <c r="B250" s="26">
        <v>0.66983999999999999</v>
      </c>
      <c r="C250">
        <f t="shared" si="23"/>
        <v>2.9838812410722166E-108</v>
      </c>
      <c r="D250">
        <f t="shared" si="24"/>
        <v>5.5321203242007196E-25</v>
      </c>
      <c r="E250">
        <f t="shared" si="25"/>
        <v>7.541304233841791E-3</v>
      </c>
      <c r="F250">
        <f t="shared" si="26"/>
        <v>0.70672145499518424</v>
      </c>
      <c r="G250">
        <f t="shared" si="27"/>
        <v>5.2937580947533071E-96</v>
      </c>
      <c r="H250" s="28">
        <f t="shared" si="28"/>
        <v>0.71426275922902605</v>
      </c>
      <c r="I250" s="2">
        <f t="shared" si="29"/>
        <v>4.3981385293570228E-3</v>
      </c>
    </row>
    <row r="251" spans="1:9" x14ac:dyDescent="0.2">
      <c r="A251" s="26">
        <v>640.90599999999995</v>
      </c>
      <c r="B251" s="26">
        <v>0.65532000000000001</v>
      </c>
      <c r="C251">
        <f t="shared" si="23"/>
        <v>2.5862774840906115E-109</v>
      </c>
      <c r="D251">
        <f t="shared" si="24"/>
        <v>2.1340035238410985E-25</v>
      </c>
      <c r="E251">
        <f t="shared" si="25"/>
        <v>6.7322442632783792E-3</v>
      </c>
      <c r="F251">
        <f t="shared" si="26"/>
        <v>0.70028574806533295</v>
      </c>
      <c r="G251">
        <f t="shared" si="27"/>
        <v>7.8397512960462276E-98</v>
      </c>
      <c r="H251" s="28">
        <f t="shared" si="28"/>
        <v>0.70701799232861129</v>
      </c>
      <c r="I251" s="2">
        <f t="shared" si="29"/>
        <v>6.2235833514906356E-3</v>
      </c>
    </row>
    <row r="252" spans="1:9" x14ac:dyDescent="0.2">
      <c r="A252" s="26">
        <v>643.40599999999995</v>
      </c>
      <c r="B252" s="26">
        <v>0.63843000000000005</v>
      </c>
      <c r="C252">
        <f t="shared" si="23"/>
        <v>2.2150447388390612E-110</v>
      </c>
      <c r="D252">
        <f t="shared" si="24"/>
        <v>8.1676201843173073E-26</v>
      </c>
      <c r="E252">
        <f t="shared" si="25"/>
        <v>6.0036563328674233E-3</v>
      </c>
      <c r="F252">
        <f t="shared" si="26"/>
        <v>0.69361799398595136</v>
      </c>
      <c r="G252">
        <f t="shared" si="27"/>
        <v>1.115932999517707E-99</v>
      </c>
      <c r="H252" s="28">
        <f t="shared" si="28"/>
        <v>0.69962165031881873</v>
      </c>
      <c r="I252" s="2">
        <f t="shared" si="29"/>
        <v>9.1866624546022117E-3</v>
      </c>
    </row>
    <row r="253" spans="1:9" x14ac:dyDescent="0.2">
      <c r="A253" s="26">
        <v>645.90599999999995</v>
      </c>
      <c r="B253" s="26">
        <v>0.61802000000000001</v>
      </c>
      <c r="C253">
        <f t="shared" si="23"/>
        <v>1.8745787286923732E-111</v>
      </c>
      <c r="D253">
        <f t="shared" si="24"/>
        <v>3.1016502348036722E-26</v>
      </c>
      <c r="E253">
        <f t="shared" si="25"/>
        <v>5.3482824979390548E-3</v>
      </c>
      <c r="F253">
        <f t="shared" si="26"/>
        <v>0.68672596136208952</v>
      </c>
      <c r="G253">
        <f t="shared" si="27"/>
        <v>1.5267628931502291E-101</v>
      </c>
      <c r="H253" s="28">
        <f t="shared" si="28"/>
        <v>0.69207424386002858</v>
      </c>
      <c r="I253" s="2">
        <f t="shared" si="29"/>
        <v>1.4358029601296653E-2</v>
      </c>
    </row>
    <row r="254" spans="1:9" x14ac:dyDescent="0.2">
      <c r="A254" s="26">
        <v>648.40599999999995</v>
      </c>
      <c r="B254" s="26">
        <v>0.60118000000000005</v>
      </c>
      <c r="C254">
        <f t="shared" si="23"/>
        <v>1.5676123117936564E-112</v>
      </c>
      <c r="D254">
        <f t="shared" si="24"/>
        <v>1.1686568175512023E-26</v>
      </c>
      <c r="E254">
        <f t="shared" si="25"/>
        <v>4.7594351017686198E-3</v>
      </c>
      <c r="F254">
        <f t="shared" si="26"/>
        <v>0.67961762367030842</v>
      </c>
      <c r="G254">
        <f t="shared" si="27"/>
        <v>2.0077180016320761E-103</v>
      </c>
      <c r="H254" s="28">
        <f t="shared" si="28"/>
        <v>0.684377058772077</v>
      </c>
      <c r="I254" s="2">
        <f t="shared" si="29"/>
        <v>1.9151680948059503E-2</v>
      </c>
    </row>
    <row r="255" spans="1:9" x14ac:dyDescent="0.2">
      <c r="A255" s="26">
        <v>650.90599999999995</v>
      </c>
      <c r="B255" s="26">
        <v>0.59428000000000003</v>
      </c>
      <c r="C255">
        <f t="shared" si="23"/>
        <v>1.2953509426806105E-113</v>
      </c>
      <c r="D255">
        <f t="shared" si="24"/>
        <v>4.3689599006655868E-27</v>
      </c>
      <c r="E255">
        <f t="shared" si="25"/>
        <v>4.2309611307035063E-3</v>
      </c>
      <c r="F255">
        <f t="shared" si="26"/>
        <v>0.67230114393193952</v>
      </c>
      <c r="G255">
        <f t="shared" si="27"/>
        <v>2.5376485276605332E-105</v>
      </c>
      <c r="H255" s="28">
        <f t="shared" si="28"/>
        <v>0.67653210506264305</v>
      </c>
      <c r="I255" s="2">
        <f t="shared" si="29"/>
        <v>1.9156308117791853E-2</v>
      </c>
    </row>
    <row r="256" spans="1:9" x14ac:dyDescent="0.2">
      <c r="A256" s="26">
        <v>653.40599999999995</v>
      </c>
      <c r="B256" s="26">
        <v>0.59111999999999998</v>
      </c>
      <c r="C256">
        <f t="shared" si="23"/>
        <v>1.0576696053767001E-114</v>
      </c>
      <c r="D256">
        <f t="shared" si="24"/>
        <v>1.6205633287144185E-27</v>
      </c>
      <c r="E256">
        <f t="shared" si="25"/>
        <v>3.7572078195939646E-3</v>
      </c>
      <c r="F256">
        <f t="shared" si="26"/>
        <v>0.664784859146903</v>
      </c>
      <c r="G256">
        <f t="shared" si="27"/>
        <v>3.0828888678250865E-107</v>
      </c>
      <c r="H256" s="28">
        <f t="shared" si="28"/>
        <v>0.66854206696649698</v>
      </c>
      <c r="I256" s="2">
        <f t="shared" si="29"/>
        <v>1.7154506002927172E-2</v>
      </c>
    </row>
    <row r="257" spans="1:9" x14ac:dyDescent="0.2">
      <c r="A257" s="26">
        <v>655.90599999999995</v>
      </c>
      <c r="B257" s="26">
        <v>0.58272999999999997</v>
      </c>
      <c r="C257">
        <f t="shared" si="23"/>
        <v>8.5334844489136242E-116</v>
      </c>
      <c r="D257">
        <f t="shared" si="24"/>
        <v>5.9641813776337604E-28</v>
      </c>
      <c r="E257">
        <f t="shared" si="25"/>
        <v>3.332989574878569E-3</v>
      </c>
      <c r="F257">
        <f t="shared" si="26"/>
        <v>0.6570772645294749</v>
      </c>
      <c r="G257">
        <f t="shared" si="27"/>
        <v>3.5998293149822976E-109</v>
      </c>
      <c r="H257" s="28">
        <f t="shared" si="28"/>
        <v>0.6604102541043535</v>
      </c>
      <c r="I257" s="2">
        <f t="shared" si="29"/>
        <v>1.7769962905562011E-2</v>
      </c>
    </row>
    <row r="258" spans="1:9" x14ac:dyDescent="0.2">
      <c r="A258" s="26">
        <v>658.40599999999995</v>
      </c>
      <c r="B258" s="26">
        <v>0.57189000000000001</v>
      </c>
      <c r="C258">
        <f t="shared" si="23"/>
        <v>6.8032523048831661E-117</v>
      </c>
      <c r="D258">
        <f t="shared" si="24"/>
        <v>2.1778730679285195E-28</v>
      </c>
      <c r="E258">
        <f t="shared" si="25"/>
        <v>2.9535562660767643E-3</v>
      </c>
      <c r="F258">
        <f t="shared" si="26"/>
        <v>0.6491869975875284</v>
      </c>
      <c r="G258">
        <f t="shared" si="27"/>
        <v>4.0402067514010811E-111</v>
      </c>
      <c r="H258" s="28">
        <f t="shared" si="28"/>
        <v>0.65214055385360514</v>
      </c>
      <c r="I258" s="2">
        <f t="shared" si="29"/>
        <v>1.9691149597207625E-2</v>
      </c>
    </row>
    <row r="259" spans="1:9" x14ac:dyDescent="0.2">
      <c r="A259" s="26">
        <v>660.90599999999995</v>
      </c>
      <c r="B259" s="26">
        <v>0.56667999999999996</v>
      </c>
      <c r="C259">
        <f t="shared" si="23"/>
        <v>5.3594540565372531E-118</v>
      </c>
      <c r="D259">
        <f t="shared" si="24"/>
        <v>7.8906208019091799E-29</v>
      </c>
      <c r="E259">
        <f t="shared" si="25"/>
        <v>2.6145629212811772E-3</v>
      </c>
      <c r="F259">
        <f t="shared" si="26"/>
        <v>0.64112282208677596</v>
      </c>
      <c r="G259">
        <f t="shared" si="27"/>
        <v>4.3583581103829381E-113</v>
      </c>
      <c r="H259" s="28">
        <f t="shared" si="28"/>
        <v>0.64373738500805711</v>
      </c>
      <c r="I259" s="2">
        <f t="shared" si="29"/>
        <v>1.8490674912507398E-2</v>
      </c>
    </row>
    <row r="260" spans="1:9" x14ac:dyDescent="0.2">
      <c r="A260" s="26">
        <v>663.40599999999995</v>
      </c>
      <c r="B260" s="26">
        <v>0.56666000000000005</v>
      </c>
      <c r="C260">
        <f t="shared" ref="C260:C294" si="30">$O$4*EXP(-0.5*(A260-$P$4)^2/$Q$4^2)</f>
        <v>4.171942613601559E-119</v>
      </c>
      <c r="D260">
        <f t="shared" ref="D260:D294" si="31">$R$4*EXP(-0.5*(A260-$S$4)^2/$T$4^2)</f>
        <v>2.8365253456958795E-29</v>
      </c>
      <c r="E260">
        <f t="shared" ref="E260:E294" si="32">$U$4*EXP(-0.5*(A260-$V$4)^2/$W$4^2)</f>
        <v>2.3120408484969134E-3</v>
      </c>
      <c r="F260">
        <f t="shared" ref="F260:F292" si="33">$X$4*EXP(-0.5*(A260-$Y$4)^2/$Z$4^2)</f>
        <v>0.63289361194140548</v>
      </c>
      <c r="G260">
        <f t="shared" ref="G260:G294" si="34">$L$4*EXP(-0.5*(A260-$M$4)^2/$N$4^2)</f>
        <v>4.5189743316708493E-115</v>
      </c>
      <c r="H260" s="28">
        <f t="shared" ref="H260:H294" si="35">SUM(C260:G260)</f>
        <v>0.63520565278990238</v>
      </c>
      <c r="I260" s="2">
        <f t="shared" ref="I260:I294" si="36">(H260-B260)^2/B260^2</f>
        <v>1.463237150275219E-2</v>
      </c>
    </row>
    <row r="261" spans="1:9" x14ac:dyDescent="0.2">
      <c r="A261" s="26">
        <v>665.90599999999995</v>
      </c>
      <c r="B261" s="26">
        <v>0.56589999999999996</v>
      </c>
      <c r="C261">
        <f t="shared" si="30"/>
        <v>3.209001339035387E-120</v>
      </c>
      <c r="D261">
        <f t="shared" si="31"/>
        <v>1.0117170074678973E-29</v>
      </c>
      <c r="E261">
        <f t="shared" si="32"/>
        <v>2.0423701923071099E-3</v>
      </c>
      <c r="F261">
        <f t="shared" si="33"/>
        <v>0.62450833507222259</v>
      </c>
      <c r="G261">
        <f t="shared" si="34"/>
        <v>4.5035447052523523E-117</v>
      </c>
      <c r="H261" s="28">
        <f t="shared" si="35"/>
        <v>0.62655070526452972</v>
      </c>
      <c r="I261" s="2">
        <f t="shared" si="36"/>
        <v>1.1486621820127229E-2</v>
      </c>
    </row>
    <row r="262" spans="1:9" x14ac:dyDescent="0.2">
      <c r="A262" s="26">
        <v>668.40599999999995</v>
      </c>
      <c r="B262" s="26">
        <v>0.56133</v>
      </c>
      <c r="C262">
        <f t="shared" si="30"/>
        <v>2.4390194828117898E-121</v>
      </c>
      <c r="D262">
        <f t="shared" si="31"/>
        <v>3.5803733818932608E-30</v>
      </c>
      <c r="E262">
        <f t="shared" si="32"/>
        <v>1.802253924308081E-3</v>
      </c>
      <c r="F262">
        <f t="shared" si="33"/>
        <v>0.61597603727301098</v>
      </c>
      <c r="G262">
        <f t="shared" si="34"/>
        <v>4.3138667177124983E-119</v>
      </c>
      <c r="H262" s="28">
        <f t="shared" si="35"/>
        <v>0.61777829119731908</v>
      </c>
      <c r="I262" s="2">
        <f t="shared" si="36"/>
        <v>1.0112652689349282E-2</v>
      </c>
    </row>
    <row r="263" spans="1:9" x14ac:dyDescent="0.2">
      <c r="A263" s="26">
        <v>670.90599999999995</v>
      </c>
      <c r="B263" s="26">
        <v>0.55264999999999997</v>
      </c>
      <c r="C263">
        <f t="shared" si="30"/>
        <v>1.8317847511056048E-122</v>
      </c>
      <c r="D263">
        <f t="shared" si="31"/>
        <v>1.2571713506677618E-30</v>
      </c>
      <c r="E263">
        <f t="shared" si="32"/>
        <v>1.5886932559995776E-3</v>
      </c>
      <c r="F263">
        <f t="shared" si="33"/>
        <v>0.60730582612527995</v>
      </c>
      <c r="G263">
        <f t="shared" si="34"/>
        <v>3.9717015702969422E-121</v>
      </c>
      <c r="H263" s="28">
        <f t="shared" si="35"/>
        <v>0.60889451938127948</v>
      </c>
      <c r="I263" s="2">
        <f t="shared" si="36"/>
        <v>1.0357622330364621E-2</v>
      </c>
    </row>
    <row r="264" spans="1:9" x14ac:dyDescent="0.2">
      <c r="A264" s="26">
        <v>673.40599999999995</v>
      </c>
      <c r="B264" s="26">
        <v>0.54086000000000001</v>
      </c>
      <c r="C264">
        <f t="shared" si="30"/>
        <v>1.3594004458849639E-123</v>
      </c>
      <c r="D264">
        <f t="shared" si="31"/>
        <v>4.3798326614450037E-31</v>
      </c>
      <c r="E264">
        <f t="shared" si="32"/>
        <v>1.3989644542757964E-3</v>
      </c>
      <c r="F264">
        <f t="shared" si="33"/>
        <v>0.59850685500090639</v>
      </c>
      <c r="G264">
        <f t="shared" si="34"/>
        <v>3.5146666079306339E-123</v>
      </c>
      <c r="H264" s="28">
        <f t="shared" si="35"/>
        <v>0.59990581945518218</v>
      </c>
      <c r="I264" s="2">
        <f t="shared" si="36"/>
        <v>1.191814269390102E-2</v>
      </c>
    </row>
    <row r="265" spans="1:9" x14ac:dyDescent="0.2">
      <c r="A265" s="26">
        <v>675.90599999999995</v>
      </c>
      <c r="B265" s="26">
        <v>0.53100000000000003</v>
      </c>
      <c r="C265">
        <f t="shared" si="30"/>
        <v>9.9686001290009646E-125</v>
      </c>
      <c r="D265">
        <f t="shared" si="31"/>
        <v>1.5139706191290345E-31</v>
      </c>
      <c r="E265">
        <f t="shared" si="32"/>
        <v>1.2305970322752566E-3</v>
      </c>
      <c r="F265">
        <f t="shared" si="33"/>
        <v>0.58958830719138822</v>
      </c>
      <c r="G265">
        <f t="shared" si="34"/>
        <v>2.9894362944259637E-125</v>
      </c>
      <c r="H265" s="28">
        <f t="shared" si="35"/>
        <v>0.59081890422366345</v>
      </c>
      <c r="I265" s="2">
        <f t="shared" si="36"/>
        <v>1.269076681711236E-2</v>
      </c>
    </row>
    <row r="266" spans="1:9" x14ac:dyDescent="0.2">
      <c r="A266" s="26">
        <v>678.40599999999995</v>
      </c>
      <c r="B266" s="26">
        <v>0.53134999999999999</v>
      </c>
      <c r="C266">
        <f t="shared" si="30"/>
        <v>7.2232848513479928E-126</v>
      </c>
      <c r="D266">
        <f t="shared" si="31"/>
        <v>5.1924731926420658E-32</v>
      </c>
      <c r="E266">
        <f t="shared" si="32"/>
        <v>1.081353282043852E-3</v>
      </c>
      <c r="F266">
        <f t="shared" si="33"/>
        <v>0.58055938020152442</v>
      </c>
      <c r="G266">
        <f t="shared" si="34"/>
        <v>2.4439488465383426E-127</v>
      </c>
      <c r="H266" s="28">
        <f t="shared" si="35"/>
        <v>0.58164073348356826</v>
      </c>
      <c r="I266" s="2">
        <f t="shared" si="36"/>
        <v>8.9580724335205312E-3</v>
      </c>
    </row>
    <row r="267" spans="1:9" x14ac:dyDescent="0.2">
      <c r="A267" s="26">
        <v>680.90599999999995</v>
      </c>
      <c r="B267" s="26">
        <v>0.54384999999999994</v>
      </c>
      <c r="C267">
        <f t="shared" si="30"/>
        <v>5.1718879428204402E-127</v>
      </c>
      <c r="D267">
        <f t="shared" si="31"/>
        <v>1.7669650759705354E-32</v>
      </c>
      <c r="E267">
        <f t="shared" si="32"/>
        <v>9.4920911017290976E-4</v>
      </c>
      <c r="F267">
        <f t="shared" si="33"/>
        <v>0.57142927024431578</v>
      </c>
      <c r="G267">
        <f t="shared" si="34"/>
        <v>1.920403820261524E-129</v>
      </c>
      <c r="H267" s="28">
        <f t="shared" si="35"/>
        <v>0.57237847935448871</v>
      </c>
      <c r="I267" s="2">
        <f t="shared" si="36"/>
        <v>2.7516866742531496E-3</v>
      </c>
    </row>
    <row r="268" spans="1:9" x14ac:dyDescent="0.2">
      <c r="A268" s="26">
        <v>683.40599999999995</v>
      </c>
      <c r="B268" s="26">
        <v>0.55857000000000001</v>
      </c>
      <c r="C268">
        <f t="shared" si="30"/>
        <v>3.6591252073206891E-128</v>
      </c>
      <c r="D268">
        <f t="shared" si="31"/>
        <v>5.9659355205075556E-33</v>
      </c>
      <c r="E268">
        <f t="shared" si="32"/>
        <v>8.3233613322041997E-4</v>
      </c>
      <c r="F268">
        <f t="shared" si="33"/>
        <v>0.56220715697275581</v>
      </c>
      <c r="G268">
        <f t="shared" si="34"/>
        <v>1.4504095541134082E-131</v>
      </c>
      <c r="H268" s="28">
        <f t="shared" si="35"/>
        <v>0.56303949310597623</v>
      </c>
      <c r="I268" s="2">
        <f t="shared" si="36"/>
        <v>6.4026731214346884E-5</v>
      </c>
    </row>
    <row r="269" spans="1:9" x14ac:dyDescent="0.2">
      <c r="A269" s="26">
        <v>685.90599999999995</v>
      </c>
      <c r="B269" s="26">
        <v>0.56513999999999998</v>
      </c>
      <c r="C269">
        <f t="shared" si="30"/>
        <v>2.5581101026215007E-129</v>
      </c>
      <c r="D269">
        <f t="shared" si="31"/>
        <v>1.9986006826788458E-33</v>
      </c>
      <c r="E269">
        <f t="shared" si="32"/>
        <v>7.2908498623443392E-4</v>
      </c>
      <c r="F269">
        <f t="shared" si="33"/>
        <v>0.55290218848295103</v>
      </c>
      <c r="G269">
        <f t="shared" si="34"/>
        <v>1.0528982006428301E-133</v>
      </c>
      <c r="H269" s="28">
        <f t="shared" si="35"/>
        <v>0.5536312734691855</v>
      </c>
      <c r="I269" s="2">
        <f t="shared" si="36"/>
        <v>4.1470803170860429E-4</v>
      </c>
    </row>
    <row r="270" spans="1:9" x14ac:dyDescent="0.2">
      <c r="A270" s="26">
        <v>688.40599999999995</v>
      </c>
      <c r="B270" s="26">
        <v>0.56488000000000005</v>
      </c>
      <c r="C270">
        <f t="shared" si="30"/>
        <v>1.7671564251963785E-130</v>
      </c>
      <c r="D270">
        <f t="shared" si="31"/>
        <v>6.6430939480078732E-34</v>
      </c>
      <c r="E270">
        <f t="shared" si="32"/>
        <v>6.3796979499991166E-4</v>
      </c>
      <c r="F270">
        <f t="shared" si="33"/>
        <v>0.54352346662169104</v>
      </c>
      <c r="G270">
        <f t="shared" si="34"/>
        <v>7.3464877050886368E-136</v>
      </c>
      <c r="H270" s="28">
        <f t="shared" si="35"/>
        <v>0.5441614364166909</v>
      </c>
      <c r="I270" s="2">
        <f t="shared" si="36"/>
        <v>1.3452620412456524E-3</v>
      </c>
    </row>
    <row r="271" spans="1:9" x14ac:dyDescent="0.2">
      <c r="A271" s="26">
        <v>690.90599999999995</v>
      </c>
      <c r="B271" s="26">
        <v>0.56647000000000003</v>
      </c>
      <c r="C271">
        <f t="shared" si="30"/>
        <v>1.2062700752312206E-131</v>
      </c>
      <c r="D271">
        <f t="shared" si="31"/>
        <v>2.1908449560926128E-34</v>
      </c>
      <c r="E271">
        <f t="shared" si="32"/>
        <v>5.5765376065153706E-4</v>
      </c>
      <c r="F271">
        <f t="shared" si="33"/>
        <v>0.53408003263017112</v>
      </c>
      <c r="G271">
        <f t="shared" si="34"/>
        <v>4.9268662170735568E-138</v>
      </c>
      <c r="H271" s="28">
        <f t="shared" si="35"/>
        <v>0.53463768639082265</v>
      </c>
      <c r="I271" s="2">
        <f t="shared" si="36"/>
        <v>3.1577851644401466E-3</v>
      </c>
    </row>
    <row r="272" spans="1:9" x14ac:dyDescent="0.2">
      <c r="A272" s="26">
        <v>693.40599999999995</v>
      </c>
      <c r="B272" s="26">
        <v>0.57149000000000005</v>
      </c>
      <c r="C272">
        <f t="shared" si="30"/>
        <v>8.1363179752039205E-133</v>
      </c>
      <c r="D272">
        <f t="shared" si="31"/>
        <v>7.1688547397740201E-35</v>
      </c>
      <c r="E272">
        <f t="shared" si="32"/>
        <v>4.869358039646895E-4</v>
      </c>
      <c r="F272">
        <f t="shared" si="33"/>
        <v>0.52458085315407721</v>
      </c>
      <c r="G272">
        <f t="shared" si="34"/>
        <v>3.1758459225775495E-140</v>
      </c>
      <c r="H272" s="28">
        <f t="shared" si="35"/>
        <v>0.52506778895804185</v>
      </c>
      <c r="I272" s="2">
        <f t="shared" si="36"/>
        <v>6.598335170635127E-3</v>
      </c>
    </row>
    <row r="273" spans="1:9" x14ac:dyDescent="0.2">
      <c r="A273" s="26">
        <v>695.90599999999995</v>
      </c>
      <c r="B273" s="26">
        <v>0.5716</v>
      </c>
      <c r="C273">
        <f t="shared" si="30"/>
        <v>5.4228185182267178E-134</v>
      </c>
      <c r="D273">
        <f t="shared" si="31"/>
        <v>2.3274738149873648E-35</v>
      </c>
      <c r="E273">
        <f t="shared" si="32"/>
        <v>4.2473821588658793E-4</v>
      </c>
      <c r="F273">
        <f t="shared" si="33"/>
        <v>0.51503480664867185</v>
      </c>
      <c r="G273">
        <f t="shared" si="34"/>
        <v>1.9676403495840119E-142</v>
      </c>
      <c r="H273" s="28">
        <f t="shared" si="35"/>
        <v>0.51545954486455847</v>
      </c>
      <c r="I273" s="2">
        <f t="shared" si="36"/>
        <v>9.6464477905148661E-3</v>
      </c>
    </row>
    <row r="274" spans="1:9" x14ac:dyDescent="0.2">
      <c r="A274" s="26">
        <v>698.40599999999995</v>
      </c>
      <c r="B274" s="26">
        <v>0.55886000000000002</v>
      </c>
      <c r="C274">
        <f t="shared" si="30"/>
        <v>3.571379708373584E-135</v>
      </c>
      <c r="D274">
        <f t="shared" si="31"/>
        <v>7.4975041294622813E-36</v>
      </c>
      <c r="E274">
        <f t="shared" si="32"/>
        <v>3.7009526063402838E-4</v>
      </c>
      <c r="F274">
        <f t="shared" si="33"/>
        <v>0.50545067020588119</v>
      </c>
      <c r="G274">
        <f t="shared" si="34"/>
        <v>1.1717356848864472E-144</v>
      </c>
      <c r="H274" s="28">
        <f t="shared" si="35"/>
        <v>0.50582076546651522</v>
      </c>
      <c r="I274" s="2">
        <f t="shared" si="36"/>
        <v>9.0071717188401016E-3</v>
      </c>
    </row>
    <row r="275" spans="1:9" x14ac:dyDescent="0.2">
      <c r="A275" s="26">
        <v>700.90599999999995</v>
      </c>
      <c r="B275" s="26">
        <v>0.5353</v>
      </c>
      <c r="C275">
        <f t="shared" si="30"/>
        <v>2.3241319543827364E-136</v>
      </c>
      <c r="D275">
        <f t="shared" si="31"/>
        <v>2.3963238506653282E-36</v>
      </c>
      <c r="E275">
        <f t="shared" si="32"/>
        <v>3.2214267790079684E-4</v>
      </c>
      <c r="F275">
        <f t="shared" si="33"/>
        <v>0.49583710682867932</v>
      </c>
      <c r="G275">
        <f t="shared" si="34"/>
        <v>6.7067363495073351E-147</v>
      </c>
      <c r="H275" s="28">
        <f t="shared" si="35"/>
        <v>0.49615924950658014</v>
      </c>
      <c r="I275" s="2">
        <f t="shared" si="36"/>
        <v>5.3464290829728211E-3</v>
      </c>
    </row>
    <row r="276" spans="1:9" x14ac:dyDescent="0.2">
      <c r="A276" s="26">
        <v>703.40599999999995</v>
      </c>
      <c r="B276" s="26">
        <v>0.50876999999999994</v>
      </c>
      <c r="C276">
        <f t="shared" si="30"/>
        <v>1.4945117562057833E-137</v>
      </c>
      <c r="D276">
        <f t="shared" si="31"/>
        <v>7.5992580769038638E-37</v>
      </c>
      <c r="E276">
        <f t="shared" si="32"/>
        <v>2.801080313276018E-4</v>
      </c>
      <c r="F276">
        <f t="shared" si="33"/>
        <v>0.48620265317631661</v>
      </c>
      <c r="G276">
        <f t="shared" si="34"/>
        <v>3.6896948711693417E-149</v>
      </c>
      <c r="H276" s="28">
        <f t="shared" si="35"/>
        <v>0.48648276120764422</v>
      </c>
      <c r="I276" s="2">
        <f t="shared" si="36"/>
        <v>1.9189759979072402E-3</v>
      </c>
    </row>
    <row r="277" spans="1:9" x14ac:dyDescent="0.2">
      <c r="A277" s="26">
        <v>705.90599999999995</v>
      </c>
      <c r="B277" s="26">
        <v>0.48893999999999999</v>
      </c>
      <c r="C277">
        <f t="shared" si="30"/>
        <v>9.4962401351120169E-139</v>
      </c>
      <c r="D277">
        <f t="shared" si="31"/>
        <v>2.3910781120197908E-37</v>
      </c>
      <c r="E277">
        <f t="shared" si="32"/>
        <v>2.4330185133499731E-4</v>
      </c>
      <c r="F277">
        <f t="shared" si="33"/>
        <v>0.4765557078021348</v>
      </c>
      <c r="G277">
        <f t="shared" si="34"/>
        <v>1.9510451156937873E-151</v>
      </c>
      <c r="H277" s="28">
        <f t="shared" si="35"/>
        <v>0.47679900965346977</v>
      </c>
      <c r="I277" s="2">
        <f t="shared" si="36"/>
        <v>6.1659087209901028E-4</v>
      </c>
    </row>
    <row r="278" spans="1:9" x14ac:dyDescent="0.2">
      <c r="A278" s="26">
        <v>708.40599999999995</v>
      </c>
      <c r="B278" s="26">
        <v>0.48002</v>
      </c>
      <c r="C278">
        <f t="shared" si="30"/>
        <v>5.9623551257825302E-140</v>
      </c>
      <c r="D278">
        <f t="shared" si="31"/>
        <v>7.4647148226290529E-38</v>
      </c>
      <c r="E278">
        <f t="shared" si="32"/>
        <v>2.1110952165347062E-4</v>
      </c>
      <c r="F278">
        <f t="shared" si="33"/>
        <v>0.46690451990387227</v>
      </c>
      <c r="G278">
        <f t="shared" si="34"/>
        <v>9.9161208870959539E-154</v>
      </c>
      <c r="H278" s="28">
        <f t="shared" si="35"/>
        <v>0.46711562942552576</v>
      </c>
      <c r="I278" s="2">
        <f t="shared" si="36"/>
        <v>7.2269489536583233E-4</v>
      </c>
    </row>
    <row r="279" spans="1:9" x14ac:dyDescent="0.2">
      <c r="A279" s="26">
        <v>710.90599999999995</v>
      </c>
      <c r="B279" s="26">
        <v>0.47670000000000001</v>
      </c>
      <c r="C279">
        <f t="shared" si="30"/>
        <v>3.6991146307963687E-141</v>
      </c>
      <c r="D279">
        <f t="shared" si="31"/>
        <v>2.3122221890137253E-38</v>
      </c>
      <c r="E279">
        <f t="shared" si="32"/>
        <v>1.8298386035690687E-4</v>
      </c>
      <c r="F279">
        <f t="shared" si="33"/>
        <v>0.45725717860449555</v>
      </c>
      <c r="G279">
        <f t="shared" si="34"/>
        <v>4.8441095267460335E-156</v>
      </c>
      <c r="H279" s="28">
        <f t="shared" si="35"/>
        <v>0.45744016246485247</v>
      </c>
      <c r="I279" s="2">
        <f t="shared" si="36"/>
        <v>1.632356206525441E-3</v>
      </c>
    </row>
    <row r="280" spans="1:9" x14ac:dyDescent="0.2">
      <c r="A280" s="26">
        <v>713.40599999999995</v>
      </c>
      <c r="B280" s="26">
        <v>0.46751999999999999</v>
      </c>
      <c r="C280">
        <f t="shared" si="30"/>
        <v>2.267731008940703E-142</v>
      </c>
      <c r="D280">
        <f t="shared" si="31"/>
        <v>7.1062878459330867E-39</v>
      </c>
      <c r="E280">
        <f t="shared" si="32"/>
        <v>1.5843834787202991E-4</v>
      </c>
      <c r="F280">
        <f t="shared" si="33"/>
        <v>0.44762160277969659</v>
      </c>
      <c r="G280">
        <f t="shared" si="34"/>
        <v>2.2744884542538602E-158</v>
      </c>
      <c r="H280" s="28">
        <f t="shared" si="35"/>
        <v>0.44778004112756864</v>
      </c>
      <c r="I280" s="2">
        <f t="shared" si="36"/>
        <v>1.7827567869610791E-3</v>
      </c>
    </row>
    <row r="281" spans="1:9" x14ac:dyDescent="0.2">
      <c r="A281" s="26">
        <v>715.90599999999995</v>
      </c>
      <c r="B281" s="26">
        <v>0.44917000000000001</v>
      </c>
      <c r="C281">
        <f t="shared" si="30"/>
        <v>1.3737227364299006E-143</v>
      </c>
      <c r="D281">
        <f t="shared" si="31"/>
        <v>2.1669700660380707E-39</v>
      </c>
      <c r="E281">
        <f t="shared" si="32"/>
        <v>1.3704095625698769E-4</v>
      </c>
      <c r="F281">
        <f t="shared" si="33"/>
        <v>0.43800553144628596</v>
      </c>
      <c r="G281">
        <f t="shared" si="34"/>
        <v>1.0264815791612872E-160</v>
      </c>
      <c r="H281" s="28">
        <f t="shared" si="35"/>
        <v>0.43814257240254295</v>
      </c>
      <c r="I281" s="2">
        <f t="shared" si="36"/>
        <v>6.0273574218229638E-4</v>
      </c>
    </row>
    <row r="282" spans="1:9" x14ac:dyDescent="0.2">
      <c r="A282" s="26">
        <v>718.40599999999995</v>
      </c>
      <c r="B282" s="26">
        <v>0.43129000000000001</v>
      </c>
      <c r="C282">
        <f t="shared" si="30"/>
        <v>8.2228133578582057E-145</v>
      </c>
      <c r="D282">
        <f t="shared" si="31"/>
        <v>6.5563165828464767E-40</v>
      </c>
      <c r="E282">
        <f t="shared" si="32"/>
        <v>1.1840853598064834E-4</v>
      </c>
      <c r="F282">
        <f t="shared" si="33"/>
        <v>0.42841651472379577</v>
      </c>
      <c r="G282">
        <f t="shared" si="34"/>
        <v>4.452626068076999E-163</v>
      </c>
      <c r="H282" s="28">
        <f t="shared" si="35"/>
        <v>0.42853492325977643</v>
      </c>
      <c r="I282" s="2">
        <f t="shared" si="36"/>
        <v>4.0806432032668235E-5</v>
      </c>
    </row>
    <row r="283" spans="1:9" x14ac:dyDescent="0.2">
      <c r="A283" s="26">
        <v>720.90599999999995</v>
      </c>
      <c r="B283" s="26">
        <v>0.42216999999999999</v>
      </c>
      <c r="C283">
        <f t="shared" si="30"/>
        <v>4.8635745575095187E-146</v>
      </c>
      <c r="D283">
        <f t="shared" si="31"/>
        <v>1.9681754335737186E-40</v>
      </c>
      <c r="E283">
        <f t="shared" si="32"/>
        <v>1.0220171845764862E-4</v>
      </c>
      <c r="F283">
        <f t="shared" si="33"/>
        <v>0.41886190537968432</v>
      </c>
      <c r="G283">
        <f t="shared" si="34"/>
        <v>1.8564315047275415E-165</v>
      </c>
      <c r="H283" s="28">
        <f t="shared" si="35"/>
        <v>0.41896410709814197</v>
      </c>
      <c r="I283" s="2">
        <f t="shared" si="36"/>
        <v>5.7666458795371967E-5</v>
      </c>
    </row>
    <row r="284" spans="1:9" x14ac:dyDescent="0.2">
      <c r="A284" s="26">
        <v>723.40599999999995</v>
      </c>
      <c r="B284" s="26">
        <v>0.41649999999999998</v>
      </c>
      <c r="C284">
        <f t="shared" si="30"/>
        <v>2.8425264978673905E-147</v>
      </c>
      <c r="D284">
        <f t="shared" si="31"/>
        <v>5.8622533586915342E-41</v>
      </c>
      <c r="E284">
        <f t="shared" si="32"/>
        <v>8.81202946735882E-5</v>
      </c>
      <c r="F284">
        <f t="shared" si="33"/>
        <v>0.40934885096662266</v>
      </c>
      <c r="G284">
        <f t="shared" si="34"/>
        <v>7.439423401312863E-168</v>
      </c>
      <c r="H284" s="28">
        <f t="shared" si="35"/>
        <v>0.40943697126129625</v>
      </c>
      <c r="I284" s="2">
        <f t="shared" si="36"/>
        <v>2.875755342065079E-4</v>
      </c>
    </row>
    <row r="285" spans="1:9" x14ac:dyDescent="0.2">
      <c r="A285" s="26">
        <v>725.90599999999995</v>
      </c>
      <c r="B285" s="26">
        <v>0.40289000000000003</v>
      </c>
      <c r="C285">
        <f t="shared" si="30"/>
        <v>1.6415997018611056E-148</v>
      </c>
      <c r="D285">
        <f t="shared" si="31"/>
        <v>1.7324561390206041E-41</v>
      </c>
      <c r="E285">
        <f t="shared" si="32"/>
        <v>7.5899032344160051E-5</v>
      </c>
      <c r="F285">
        <f t="shared" si="33"/>
        <v>0.39988428655844183</v>
      </c>
      <c r="G285">
        <f t="shared" si="34"/>
        <v>2.8654792237561513E-170</v>
      </c>
      <c r="H285" s="28">
        <f t="shared" si="35"/>
        <v>0.399960185590786</v>
      </c>
      <c r="I285" s="2">
        <f t="shared" si="36"/>
        <v>5.2881923686007921E-5</v>
      </c>
    </row>
    <row r="286" spans="1:9" x14ac:dyDescent="0.2">
      <c r="A286" s="26">
        <v>728.40599999999995</v>
      </c>
      <c r="B286" s="26">
        <v>0.38374000000000003</v>
      </c>
      <c r="C286">
        <f t="shared" si="30"/>
        <v>9.3679336483190267E-150</v>
      </c>
      <c r="D286">
        <f t="shared" si="31"/>
        <v>5.0799191374143655E-42</v>
      </c>
      <c r="E286">
        <f t="shared" si="32"/>
        <v>6.5303896168791378E-5</v>
      </c>
      <c r="F286">
        <f t="shared" si="33"/>
        <v>0.39047492808944007</v>
      </c>
      <c r="G286">
        <f t="shared" si="34"/>
        <v>1.0608473415054473E-172</v>
      </c>
      <c r="H286" s="28">
        <f t="shared" si="35"/>
        <v>0.39054023198560883</v>
      </c>
      <c r="I286" s="2">
        <f t="shared" si="36"/>
        <v>3.1403157317501037E-4</v>
      </c>
    </row>
    <row r="287" spans="1:9" x14ac:dyDescent="0.2">
      <c r="A287" s="26">
        <v>730.90599999999995</v>
      </c>
      <c r="B287" s="26">
        <v>0.37444</v>
      </c>
      <c r="C287">
        <f t="shared" si="30"/>
        <v>5.2824348111886357E-151</v>
      </c>
      <c r="D287">
        <f t="shared" si="31"/>
        <v>1.4779108478375666E-42</v>
      </c>
      <c r="E287">
        <f t="shared" si="32"/>
        <v>5.6128637843899587E-5</v>
      </c>
      <c r="F287">
        <f t="shared" si="33"/>
        <v>0.38112726629989313</v>
      </c>
      <c r="G287">
        <f t="shared" si="34"/>
        <v>3.7749061754409715E-175</v>
      </c>
      <c r="H287" s="28">
        <f t="shared" si="35"/>
        <v>0.38118339493773701</v>
      </c>
      <c r="I287" s="2">
        <f t="shared" si="36"/>
        <v>3.2433417905993812E-4</v>
      </c>
    </row>
    <row r="288" spans="1:9" x14ac:dyDescent="0.2">
      <c r="A288" s="26">
        <v>733.40599999999995</v>
      </c>
      <c r="B288" s="26">
        <v>0.38268000000000002</v>
      </c>
      <c r="C288">
        <f t="shared" si="30"/>
        <v>2.9433254474054722E-152</v>
      </c>
      <c r="D288">
        <f t="shared" si="31"/>
        <v>4.2661543209094802E-43</v>
      </c>
      <c r="E288">
        <f t="shared" si="32"/>
        <v>4.8191724576326917E-5</v>
      </c>
      <c r="F288">
        <f t="shared" si="33"/>
        <v>0.37184756128879132</v>
      </c>
      <c r="G288">
        <f t="shared" si="34"/>
        <v>1.291091649480089E-177</v>
      </c>
      <c r="H288" s="28">
        <f t="shared" si="35"/>
        <v>0.37189575301336764</v>
      </c>
      <c r="I288" s="2">
        <f t="shared" si="36"/>
        <v>7.9416020489681558E-4</v>
      </c>
    </row>
    <row r="289" spans="1:9" x14ac:dyDescent="0.2">
      <c r="A289" s="26">
        <v>735.90599999999995</v>
      </c>
      <c r="B289" s="26">
        <v>0.39799000000000001</v>
      </c>
      <c r="C289">
        <f t="shared" si="30"/>
        <v>1.6205268198577632E-153</v>
      </c>
      <c r="D289">
        <f t="shared" si="31"/>
        <v>1.2218609139934998E-43</v>
      </c>
      <c r="E289">
        <f t="shared" si="32"/>
        <v>4.1333576869637256E-5</v>
      </c>
      <c r="F289">
        <f t="shared" si="33"/>
        <v>0.36264183767304287</v>
      </c>
      <c r="G289">
        <f t="shared" si="34"/>
        <v>4.2442956025919666E-180</v>
      </c>
      <c r="H289" s="28">
        <f t="shared" si="35"/>
        <v>0.36268317124991251</v>
      </c>
      <c r="I289" s="2">
        <f t="shared" si="36"/>
        <v>7.8699704588637998E-3</v>
      </c>
    </row>
    <row r="290" spans="1:9" x14ac:dyDescent="0.2">
      <c r="A290" s="26">
        <v>738.40599999999995</v>
      </c>
      <c r="B290" s="26">
        <v>0.40742</v>
      </c>
      <c r="C290">
        <f t="shared" si="30"/>
        <v>8.816332474190504E-155</v>
      </c>
      <c r="D290">
        <f t="shared" si="31"/>
        <v>3.4721931048594641E-44</v>
      </c>
      <c r="E290">
        <f t="shared" si="32"/>
        <v>3.5414088332936462E-5</v>
      </c>
      <c r="F290">
        <f t="shared" si="33"/>
        <v>0.35351588035064446</v>
      </c>
      <c r="G290">
        <f t="shared" si="34"/>
        <v>1.3410711382894105E-182</v>
      </c>
      <c r="H290" s="28">
        <f t="shared" si="35"/>
        <v>0.35355129443897743</v>
      </c>
      <c r="I290" s="2">
        <f t="shared" si="36"/>
        <v>1.7481890300326715E-2</v>
      </c>
    </row>
    <row r="291" spans="1:9" x14ac:dyDescent="0.2">
      <c r="A291" s="26">
        <v>740.90599999999995</v>
      </c>
      <c r="B291" s="26">
        <v>0.40810999999999997</v>
      </c>
      <c r="C291">
        <f t="shared" si="30"/>
        <v>4.7395105558044286E-156</v>
      </c>
      <c r="D291">
        <f t="shared" si="31"/>
        <v>9.7900036780885077E-45</v>
      </c>
      <c r="E291">
        <f t="shared" si="32"/>
        <v>3.0310402174038439E-5</v>
      </c>
      <c r="F291">
        <f t="shared" si="33"/>
        <v>0.34447523086363252</v>
      </c>
      <c r="G291">
        <f t="shared" si="34"/>
        <v>4.0728240577524938E-185</v>
      </c>
      <c r="H291" s="28">
        <f t="shared" si="35"/>
        <v>0.34450554126580657</v>
      </c>
      <c r="I291" s="2">
        <f t="shared" si="36"/>
        <v>2.4289616019268247E-2</v>
      </c>
    </row>
    <row r="292" spans="1:9" x14ac:dyDescent="0.2">
      <c r="A292" s="26">
        <v>743.40599999999995</v>
      </c>
      <c r="B292" s="26">
        <v>0.40111000000000002</v>
      </c>
      <c r="C292">
        <f t="shared" si="30"/>
        <v>2.517635356163673E-157</v>
      </c>
      <c r="D292">
        <f t="shared" si="31"/>
        <v>2.7387899551074326E-45</v>
      </c>
      <c r="E292">
        <f t="shared" si="32"/>
        <v>2.591492087849607E-5</v>
      </c>
      <c r="F292">
        <f t="shared" si="33"/>
        <v>0.3355251843549944</v>
      </c>
      <c r="G292">
        <f t="shared" si="34"/>
        <v>1.1888775432721897E-187</v>
      </c>
      <c r="H292" s="28">
        <f t="shared" si="35"/>
        <v>0.3355510992758729</v>
      </c>
      <c r="I292" s="2">
        <f t="shared" si="36"/>
        <v>2.6713841616725291E-2</v>
      </c>
    </row>
    <row r="293" spans="1:9" x14ac:dyDescent="0.2">
      <c r="A293" s="26">
        <v>745.90599999999995</v>
      </c>
      <c r="B293" s="26">
        <v>0.38417000000000001</v>
      </c>
      <c r="C293">
        <f t="shared" si="30"/>
        <v>1.3214963311400914E-158</v>
      </c>
      <c r="D293">
        <f t="shared" si="31"/>
        <v>7.6020633523426648E-46</v>
      </c>
      <c r="E293">
        <f t="shared" si="32"/>
        <v>2.2133527337368152E-5</v>
      </c>
      <c r="F293">
        <f>$X$4*EXP(-0.5*(A293-$Y$4)^2/$Z$4^2)</f>
        <v>0.32667078711214359</v>
      </c>
      <c r="G293">
        <f t="shared" si="34"/>
        <v>3.3356174649386245E-190</v>
      </c>
      <c r="H293" s="28">
        <f t="shared" si="35"/>
        <v>0.32669292063948097</v>
      </c>
      <c r="I293" s="2">
        <f t="shared" si="36"/>
        <v>2.238424694572912E-2</v>
      </c>
    </row>
    <row r="294" spans="1:9" x14ac:dyDescent="0.2">
      <c r="A294" s="26">
        <v>748.40599999999995</v>
      </c>
      <c r="B294" s="26">
        <v>0.34028999999999998</v>
      </c>
      <c r="C294">
        <f t="shared" si="30"/>
        <v>6.8541387754792662E-160</v>
      </c>
      <c r="D294">
        <f t="shared" si="31"/>
        <v>2.0936357687134331E-46</v>
      </c>
      <c r="E294">
        <f t="shared" si="32"/>
        <v>1.8883997365335071E-5</v>
      </c>
      <c r="F294">
        <f t="shared" ref="F294" si="37">$X$4*EXP(-0.5*(A294-$Y$4)^2/$Z$4^2)</f>
        <v>0.31791683468805726</v>
      </c>
      <c r="G294">
        <f t="shared" si="34"/>
        <v>8.9952449768198496E-193</v>
      </c>
      <c r="H294" s="28">
        <f t="shared" si="35"/>
        <v>0.31793571868542259</v>
      </c>
      <c r="I294" s="2">
        <f t="shared" si="36"/>
        <v>4.3154198043170184E-3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4"/>
  <sheetViews>
    <sheetView workbookViewId="0">
      <selection activeCell="J148" sqref="J148"/>
    </sheetView>
  </sheetViews>
  <sheetFormatPr defaultRowHeight="12.75" x14ac:dyDescent="0.2"/>
  <cols>
    <col min="4" max="6" width="12.42578125" bestFit="1" customWidth="1"/>
    <col min="7" max="7" width="12.42578125" customWidth="1"/>
    <col min="9" max="9" width="10.85546875" customWidth="1"/>
    <col min="17" max="17" width="10.5703125" bestFit="1" customWidth="1"/>
  </cols>
  <sheetData>
    <row r="1" spans="1:26" x14ac:dyDescent="0.2">
      <c r="B1" s="3" t="s">
        <v>113</v>
      </c>
      <c r="C1" s="3" t="s">
        <v>101</v>
      </c>
      <c r="D1" s="3" t="s">
        <v>99</v>
      </c>
      <c r="E1" s="3" t="s">
        <v>100</v>
      </c>
      <c r="G1" s="3" t="s">
        <v>97</v>
      </c>
    </row>
    <row r="2" spans="1:26" x14ac:dyDescent="0.2">
      <c r="A2" t="s">
        <v>83</v>
      </c>
      <c r="B2" s="3" t="s">
        <v>107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96</v>
      </c>
      <c r="H2" s="3" t="s">
        <v>94</v>
      </c>
      <c r="M2" s="3" t="s">
        <v>97</v>
      </c>
      <c r="P2" s="3" t="s">
        <v>98</v>
      </c>
      <c r="S2" s="3" t="s">
        <v>99</v>
      </c>
      <c r="V2" s="3" t="s">
        <v>100</v>
      </c>
    </row>
    <row r="3" spans="1:26" x14ac:dyDescent="0.2">
      <c r="A3" s="26">
        <v>20.905999999999999</v>
      </c>
      <c r="B3" s="56">
        <v>0.10166</v>
      </c>
      <c r="C3" s="6">
        <f>$O$4*EXP(-0.5*(A3-$P$4)^2/$Q$4^2)</f>
        <v>2.6481661342686797E-5</v>
      </c>
      <c r="D3" s="6">
        <f t="shared" ref="D3:D34" si="0">$R$4*EXP(-0.5*(A3-$S$4)^2/$T$4^2)</f>
        <v>1.7997634568074241E-27</v>
      </c>
      <c r="E3" s="6">
        <f>$U$4*EXP(-0.5*(A3-$V$4)^2/$W$4^2)</f>
        <v>1.6469838967457397E-5</v>
      </c>
      <c r="F3" s="6">
        <f>$X$4*EXP(-0.5*(A3-$Y$4)^2/$Z$4^2)</f>
        <v>9.4031002870883664E-6</v>
      </c>
      <c r="G3" s="6">
        <f>$L$4*EXP(-0.5*(A3-$M$4)^2/$N$4^2)</f>
        <v>4.2466369857034937E-263</v>
      </c>
      <c r="H3" s="28">
        <f>SUM(C3:G3)</f>
        <v>5.2354600597232558E-5</v>
      </c>
      <c r="I3" s="55">
        <f>((H3-B3)/B3)^2</f>
        <v>0.99897027111224335</v>
      </c>
      <c r="L3" s="4" t="s">
        <v>87</v>
      </c>
      <c r="M3" s="4" t="s">
        <v>88</v>
      </c>
      <c r="N3" s="4" t="s">
        <v>89</v>
      </c>
      <c r="O3" s="4" t="s">
        <v>87</v>
      </c>
      <c r="P3" s="4" t="s">
        <v>88</v>
      </c>
      <c r="Q3" s="4" t="s">
        <v>89</v>
      </c>
      <c r="R3" s="5" t="s">
        <v>87</v>
      </c>
      <c r="S3" s="5" t="s">
        <v>88</v>
      </c>
      <c r="T3" s="5" t="s">
        <v>89</v>
      </c>
      <c r="U3" s="3" t="s">
        <v>87</v>
      </c>
      <c r="V3" s="3" t="s">
        <v>88</v>
      </c>
      <c r="W3" s="3" t="s">
        <v>89</v>
      </c>
      <c r="X3" s="3" t="s">
        <v>87</v>
      </c>
      <c r="Y3" s="3" t="s">
        <v>88</v>
      </c>
      <c r="Z3" s="3" t="s">
        <v>89</v>
      </c>
    </row>
    <row r="4" spans="1:26" x14ac:dyDescent="0.2">
      <c r="A4" s="26">
        <v>23.405999999999999</v>
      </c>
      <c r="B4" s="56">
        <v>-0.12444</v>
      </c>
      <c r="C4">
        <f t="shared" ref="C4:C67" si="1">$O$4*EXP(-0.5*(A4-$P$4)^2/$Q$4^2)</f>
        <v>4.498802698675762E-5</v>
      </c>
      <c r="D4">
        <f t="shared" si="0"/>
        <v>4.7741668035145636E-27</v>
      </c>
      <c r="E4">
        <f t="shared" ref="E4:E67" si="2">$U$4*EXP(-0.5*(A4-$V$4)^2/$W$4^2)</f>
        <v>1.9152260823191257E-5</v>
      </c>
      <c r="F4">
        <f t="shared" ref="F4:F67" si="3">$X$4*EXP(-0.5*(A4-$Y$4)^2/$Z$4^2)</f>
        <v>1.0341231399910939E-5</v>
      </c>
      <c r="G4">
        <f t="shared" ref="G4:G67" si="4">$L$4*EXP(-0.5*(A4-$M$4)^2/$N$4^2)</f>
        <v>2.165013932565111E-259</v>
      </c>
      <c r="H4" s="28">
        <f t="shared" ref="H4:H67" si="5">SUM(C4:G4)</f>
        <v>7.4481519209859819E-5</v>
      </c>
      <c r="I4" s="55">
        <f>((H4-B4)/B4)^2</f>
        <v>1.001197425410723</v>
      </c>
      <c r="L4" s="38">
        <v>14.025758653338078</v>
      </c>
      <c r="M4" s="39">
        <v>375.04588554418223</v>
      </c>
      <c r="N4" s="39">
        <v>10.165906977455226</v>
      </c>
      <c r="O4" s="39">
        <v>1.9296636640878695</v>
      </c>
      <c r="P4" s="39">
        <v>125.27847704996825</v>
      </c>
      <c r="Q4" s="39">
        <v>22.05625205162675</v>
      </c>
      <c r="R4" s="40">
        <v>13.011601915568432</v>
      </c>
      <c r="S4" s="40">
        <v>348.42497140811474</v>
      </c>
      <c r="T4" s="40">
        <v>28.91545020538172</v>
      </c>
      <c r="U4" s="36">
        <v>1.9660935522208414</v>
      </c>
      <c r="V4" s="36">
        <v>407.02116137519295</v>
      </c>
      <c r="W4" s="36">
        <v>79.853521721557684</v>
      </c>
      <c r="X4" s="36">
        <v>0.51433820157787558</v>
      </c>
      <c r="Y4" s="36">
        <v>593.24181230768306</v>
      </c>
      <c r="Z4" s="37">
        <v>122.52693576874105</v>
      </c>
    </row>
    <row r="5" spans="1:26" x14ac:dyDescent="0.2">
      <c r="A5" s="26">
        <v>25.905999999999999</v>
      </c>
      <c r="B5" s="56">
        <v>-0.14333000000000001</v>
      </c>
      <c r="C5">
        <f t="shared" si="1"/>
        <v>7.5451711327758462E-5</v>
      </c>
      <c r="D5">
        <f t="shared" si="0"/>
        <v>1.2569943628279022E-26</v>
      </c>
      <c r="E5">
        <f t="shared" si="2"/>
        <v>2.2249746589885675E-5</v>
      </c>
      <c r="F5">
        <f t="shared" si="3"/>
        <v>1.1368224546179478E-5</v>
      </c>
      <c r="G5">
        <f t="shared" si="4"/>
        <v>1.0389904987145761E-255</v>
      </c>
      <c r="H5" s="28">
        <f t="shared" si="5"/>
        <v>1.0906968246382361E-4</v>
      </c>
      <c r="I5" s="55">
        <f t="shared" ref="I5:I68" si="6">((H5-B5)/B5)^2</f>
        <v>1.0015225170136854</v>
      </c>
    </row>
    <row r="6" spans="1:26" x14ac:dyDescent="0.2">
      <c r="A6" s="26">
        <v>28.405999999999999</v>
      </c>
      <c r="B6" s="56">
        <v>-0.13211999999999999</v>
      </c>
      <c r="C6">
        <f t="shared" si="1"/>
        <v>1.2492854153494271E-4</v>
      </c>
      <c r="D6">
        <f t="shared" si="0"/>
        <v>3.2849037852900218E-26</v>
      </c>
      <c r="E6">
        <f t="shared" si="2"/>
        <v>2.5822864563924048E-5</v>
      </c>
      <c r="F6">
        <f t="shared" si="3"/>
        <v>1.2492007293059618E-5</v>
      </c>
      <c r="G6">
        <f t="shared" si="4"/>
        <v>4.6935103459405164E-252</v>
      </c>
      <c r="H6" s="28">
        <f t="shared" si="5"/>
        <v>1.6324341339192639E-4</v>
      </c>
      <c r="I6" s="55">
        <f t="shared" si="6"/>
        <v>1.0024726651932392</v>
      </c>
      <c r="O6" s="3" t="s">
        <v>95</v>
      </c>
      <c r="P6" s="54">
        <f>SUM(I3:I294)</f>
        <v>25.980278445407745</v>
      </c>
    </row>
    <row r="7" spans="1:26" x14ac:dyDescent="0.2">
      <c r="A7" s="26">
        <v>30.905999999999999</v>
      </c>
      <c r="B7" s="56">
        <v>-0.11849</v>
      </c>
      <c r="C7">
        <f t="shared" si="1"/>
        <v>2.0420890337906556E-4</v>
      </c>
      <c r="D7">
        <f t="shared" si="0"/>
        <v>8.5205093897873735E-26</v>
      </c>
      <c r="E7">
        <f t="shared" si="2"/>
        <v>2.9940434101616773E-5</v>
      </c>
      <c r="F7">
        <f t="shared" si="3"/>
        <v>1.3721165852663654E-5</v>
      </c>
      <c r="G7">
        <f t="shared" si="4"/>
        <v>1.99581051263309E-248</v>
      </c>
      <c r="H7" s="28">
        <f t="shared" si="5"/>
        <v>2.47870503333346E-4</v>
      </c>
      <c r="I7" s="55">
        <f t="shared" si="6"/>
        <v>1.0041881975663283</v>
      </c>
      <c r="N7" s="3" t="s">
        <v>104</v>
      </c>
      <c r="O7" s="3" t="s">
        <v>100</v>
      </c>
      <c r="Q7" s="3" t="s">
        <v>97</v>
      </c>
    </row>
    <row r="8" spans="1:26" x14ac:dyDescent="0.2">
      <c r="A8" s="26">
        <v>33.405999999999999</v>
      </c>
      <c r="B8" s="56">
        <v>-9.5256999999999994E-2</v>
      </c>
      <c r="C8">
        <f t="shared" si="1"/>
        <v>3.2953997486753056E-4</v>
      </c>
      <c r="D8">
        <f t="shared" si="0"/>
        <v>2.1936232845507422E-25</v>
      </c>
      <c r="E8">
        <f t="shared" si="2"/>
        <v>3.4680559483685245E-5</v>
      </c>
      <c r="F8">
        <f t="shared" si="3"/>
        <v>1.5064995192664027E-5</v>
      </c>
      <c r="G8">
        <f t="shared" si="4"/>
        <v>7.9887007864058365E-245</v>
      </c>
      <c r="H8" s="28">
        <f t="shared" si="5"/>
        <v>3.7928552954387981E-4</v>
      </c>
      <c r="I8" s="55">
        <f t="shared" si="6"/>
        <v>1.0079792693786065</v>
      </c>
      <c r="K8" s="6" t="s">
        <v>102</v>
      </c>
      <c r="L8" s="7">
        <f t="shared" ref="L8:S8" si="7">SUM(B3:B294)</f>
        <v>787.53269529999966</v>
      </c>
      <c r="M8" s="7">
        <f t="shared" si="7"/>
        <v>42.673955591689733</v>
      </c>
      <c r="N8" s="7">
        <f t="shared" si="7"/>
        <v>377.23384636322174</v>
      </c>
      <c r="O8" s="7">
        <f t="shared" si="7"/>
        <v>157.41425168271428</v>
      </c>
      <c r="P8" s="7">
        <f t="shared" si="7"/>
        <v>56.813369670569642</v>
      </c>
      <c r="Q8" s="7">
        <f t="shared" si="7"/>
        <v>142.96259360085671</v>
      </c>
      <c r="R8" s="7">
        <f t="shared" si="7"/>
        <v>777.0980169090526</v>
      </c>
      <c r="S8" s="7">
        <f t="shared" si="7"/>
        <v>25.980278445407745</v>
      </c>
    </row>
    <row r="9" spans="1:26" x14ac:dyDescent="0.2">
      <c r="A9" s="26">
        <v>35.905999999999999</v>
      </c>
      <c r="B9" s="56">
        <v>-6.6888000000000003E-2</v>
      </c>
      <c r="C9">
        <f t="shared" si="1"/>
        <v>5.2500321535744923E-4</v>
      </c>
      <c r="D9">
        <f t="shared" si="0"/>
        <v>5.6054710960018095E-25</v>
      </c>
      <c r="E9">
        <f t="shared" si="2"/>
        <v>4.013178014073882E-5</v>
      </c>
      <c r="F9">
        <f t="shared" si="3"/>
        <v>1.6533552541813369E-5</v>
      </c>
      <c r="G9">
        <f t="shared" si="4"/>
        <v>3.0100126951909647E-241</v>
      </c>
      <c r="H9" s="28">
        <f t="shared" si="5"/>
        <v>5.8166854804000143E-4</v>
      </c>
      <c r="I9" s="55">
        <f t="shared" si="6"/>
        <v>1.0174679371050672</v>
      </c>
      <c r="K9" s="6"/>
      <c r="L9" s="6" t="s">
        <v>103</v>
      </c>
      <c r="M9" s="8">
        <f>M8/L8*100</f>
        <v>5.4186900234578426</v>
      </c>
      <c r="N9" s="6"/>
      <c r="O9" s="9"/>
      <c r="P9" s="9"/>
      <c r="Q9" s="9" t="s">
        <v>105</v>
      </c>
      <c r="R9" s="6"/>
      <c r="S9" s="6"/>
    </row>
    <row r="10" spans="1:26" x14ac:dyDescent="0.2">
      <c r="A10" s="26">
        <v>38.405999999999999</v>
      </c>
      <c r="B10" s="56">
        <v>-4.1311E-2</v>
      </c>
      <c r="C10">
        <f t="shared" si="1"/>
        <v>8.2572655223324279E-4</v>
      </c>
      <c r="D10">
        <f t="shared" si="0"/>
        <v>1.4217255553385365E-24</v>
      </c>
      <c r="E10">
        <f t="shared" si="2"/>
        <v>4.6394348501887034E-5</v>
      </c>
      <c r="F10">
        <f t="shared" si="3"/>
        <v>1.81377144842847E-5</v>
      </c>
      <c r="G10">
        <f t="shared" si="4"/>
        <v>1.0675686757356085E-237</v>
      </c>
      <c r="H10" s="28">
        <f t="shared" si="5"/>
        <v>8.9025861521941447E-4</v>
      </c>
      <c r="I10" s="55">
        <f t="shared" si="6"/>
        <v>1.0435647271932009</v>
      </c>
      <c r="K10" s="6"/>
      <c r="L10" s="6"/>
      <c r="N10" s="6"/>
      <c r="O10" s="9" t="s">
        <v>99</v>
      </c>
      <c r="P10" s="9"/>
      <c r="Q10" s="10">
        <f>N8/(N8+O8+Q8)*100</f>
        <v>55.671176829638405</v>
      </c>
      <c r="R10" s="6"/>
      <c r="S10" s="6"/>
    </row>
    <row r="11" spans="1:26" x14ac:dyDescent="0.2">
      <c r="A11" s="26">
        <v>40.905999999999999</v>
      </c>
      <c r="B11" s="56">
        <v>-1.9820999999999998E-2</v>
      </c>
      <c r="C11">
        <f t="shared" si="1"/>
        <v>1.282126760341319E-3</v>
      </c>
      <c r="D11">
        <f t="shared" si="0"/>
        <v>3.5790931737634031E-24</v>
      </c>
      <c r="E11">
        <f t="shared" si="2"/>
        <v>5.3581647574639739E-5</v>
      </c>
      <c r="F11">
        <f t="shared" si="3"/>
        <v>1.988923784481918E-5</v>
      </c>
      <c r="G11">
        <f t="shared" si="4"/>
        <v>3.5641718872960011E-234</v>
      </c>
      <c r="H11" s="28">
        <f t="shared" si="5"/>
        <v>1.3555976457607778E-3</v>
      </c>
      <c r="I11" s="55">
        <f t="shared" si="6"/>
        <v>1.1414614455866585</v>
      </c>
      <c r="O11" s="11" t="s">
        <v>97</v>
      </c>
      <c r="P11" s="12"/>
      <c r="Q11" s="13">
        <f>Q8/(N8+O8+Q8)*100</f>
        <v>21.098042779315609</v>
      </c>
    </row>
    <row r="12" spans="1:26" x14ac:dyDescent="0.2">
      <c r="A12" s="26">
        <v>43.405999999999999</v>
      </c>
      <c r="B12" s="26">
        <v>1.0923E-3</v>
      </c>
      <c r="C12">
        <f t="shared" si="1"/>
        <v>1.9653780771406522E-3</v>
      </c>
      <c r="D12">
        <f t="shared" si="0"/>
        <v>8.9430121581308819E-24</v>
      </c>
      <c r="E12">
        <f t="shared" si="2"/>
        <v>6.1821761241981563E-5</v>
      </c>
      <c r="F12">
        <f t="shared" si="3"/>
        <v>2.1800824574826948E-5</v>
      </c>
      <c r="G12">
        <f t="shared" si="4"/>
        <v>1.120099958705798E-230</v>
      </c>
      <c r="H12" s="28">
        <f t="shared" si="5"/>
        <v>2.0490006629574607E-3</v>
      </c>
      <c r="I12" s="55">
        <f t="shared" si="6"/>
        <v>0.76712879103919662</v>
      </c>
      <c r="O12" s="11" t="s">
        <v>100</v>
      </c>
      <c r="P12" s="12"/>
      <c r="Q12" s="13">
        <f>O8/(N8+O8+Q8)*100</f>
        <v>23.230780391045997</v>
      </c>
    </row>
    <row r="13" spans="1:26" x14ac:dyDescent="0.2">
      <c r="A13" s="26">
        <v>45.905999999999999</v>
      </c>
      <c r="B13" s="26">
        <v>2.6133E-2</v>
      </c>
      <c r="C13">
        <f t="shared" si="1"/>
        <v>2.9742788156970441E-3</v>
      </c>
      <c r="D13">
        <f t="shared" si="0"/>
        <v>2.2179319654024077E-23</v>
      </c>
      <c r="E13">
        <f t="shared" si="2"/>
        <v>7.1259211168637389E-5</v>
      </c>
      <c r="F13">
        <f t="shared" si="3"/>
        <v>2.388619085780822E-5</v>
      </c>
      <c r="G13">
        <f t="shared" si="4"/>
        <v>3.3135249495201724E-227</v>
      </c>
      <c r="H13" s="28">
        <f t="shared" si="5"/>
        <v>3.0694242177234897E-3</v>
      </c>
      <c r="I13" s="55">
        <f t="shared" si="6"/>
        <v>0.77888752075431966</v>
      </c>
    </row>
    <row r="14" spans="1:26" x14ac:dyDescent="0.2">
      <c r="A14" s="26">
        <v>48.405999999999999</v>
      </c>
      <c r="B14" s="26">
        <v>5.7669999999999999E-2</v>
      </c>
      <c r="C14">
        <f t="shared" si="1"/>
        <v>4.4436278108581839E-3</v>
      </c>
      <c r="D14">
        <f t="shared" si="0"/>
        <v>5.4596675853040734E-23</v>
      </c>
      <c r="E14">
        <f t="shared" si="2"/>
        <v>8.2056875138912009E-5</v>
      </c>
      <c r="F14">
        <f t="shared" si="3"/>
        <v>2.6160140660718204E-5</v>
      </c>
      <c r="G14">
        <f t="shared" si="4"/>
        <v>9.2269683665069259E-224</v>
      </c>
      <c r="H14" s="28">
        <f t="shared" si="5"/>
        <v>4.5518448266578145E-3</v>
      </c>
      <c r="I14" s="55">
        <f t="shared" si="6"/>
        <v>0.84837148688534747</v>
      </c>
    </row>
    <row r="15" spans="1:26" x14ac:dyDescent="0.2">
      <c r="A15" s="26">
        <v>50.905999999999999</v>
      </c>
      <c r="B15" s="26">
        <v>9.8114000000000007E-2</v>
      </c>
      <c r="C15">
        <f t="shared" si="1"/>
        <v>6.5541156795466656E-3</v>
      </c>
      <c r="D15">
        <f t="shared" si="0"/>
        <v>1.3339445118803428E-22</v>
      </c>
      <c r="E15">
        <f t="shared" si="2"/>
        <v>9.4398102598062316E-5</v>
      </c>
      <c r="F15">
        <f t="shared" si="3"/>
        <v>2.8638643966163589E-5</v>
      </c>
      <c r="G15">
        <f t="shared" si="4"/>
        <v>2.4185949474700228E-220</v>
      </c>
      <c r="H15" s="28">
        <f t="shared" si="5"/>
        <v>6.6771524261108918E-3</v>
      </c>
      <c r="I15" s="55">
        <f t="shared" si="6"/>
        <v>0.86852140407058631</v>
      </c>
    </row>
    <row r="16" spans="1:26" x14ac:dyDescent="0.2">
      <c r="A16" s="26">
        <v>53.405999999999999</v>
      </c>
      <c r="B16" s="26">
        <v>0.1477</v>
      </c>
      <c r="C16">
        <f t="shared" si="1"/>
        <v>9.5435720464566148E-3</v>
      </c>
      <c r="D16">
        <f t="shared" si="0"/>
        <v>3.2349152712169827E-22</v>
      </c>
      <c r="E16">
        <f t="shared" si="2"/>
        <v>1.0848904413189639E-4</v>
      </c>
      <c r="F16">
        <f t="shared" si="3"/>
        <v>3.1338919928556614E-5</v>
      </c>
      <c r="G16">
        <f t="shared" si="4"/>
        <v>5.9676394158781621E-217</v>
      </c>
      <c r="H16" s="28">
        <f t="shared" si="5"/>
        <v>9.6834000105170664E-3</v>
      </c>
      <c r="I16" s="55">
        <f t="shared" si="6"/>
        <v>0.87317573466394172</v>
      </c>
    </row>
    <row r="17" spans="1:9" x14ac:dyDescent="0.2">
      <c r="A17" s="26">
        <v>55.905999999999999</v>
      </c>
      <c r="B17" s="26">
        <v>0.20654</v>
      </c>
      <c r="C17">
        <f t="shared" si="1"/>
        <v>1.3719182658131846E-2</v>
      </c>
      <c r="D17">
        <f t="shared" si="0"/>
        <v>7.786488344644692E-22</v>
      </c>
      <c r="E17">
        <f t="shared" si="2"/>
        <v>1.2456121258809269E-4</v>
      </c>
      <c r="F17">
        <f t="shared" si="3"/>
        <v>3.4279525205533376E-5</v>
      </c>
      <c r="G17">
        <f t="shared" si="4"/>
        <v>1.3860449957220158E-213</v>
      </c>
      <c r="H17" s="28">
        <f t="shared" si="5"/>
        <v>1.3878023395925473E-2</v>
      </c>
      <c r="I17" s="55">
        <f t="shared" si="6"/>
        <v>0.87012906928123923</v>
      </c>
    </row>
    <row r="18" spans="1:9" x14ac:dyDescent="0.2">
      <c r="A18" s="26">
        <v>58.405999999999999</v>
      </c>
      <c r="B18" s="26">
        <v>0.27285999999999999</v>
      </c>
      <c r="C18">
        <f t="shared" si="1"/>
        <v>1.9469999849540932E-2</v>
      </c>
      <c r="D18">
        <f t="shared" si="0"/>
        <v>1.860261284878825E-21</v>
      </c>
      <c r="E18">
        <f t="shared" si="2"/>
        <v>1.4287429450936552E-4</v>
      </c>
      <c r="F18">
        <f t="shared" si="3"/>
        <v>3.7480447724023587E-5</v>
      </c>
      <c r="G18">
        <f t="shared" si="4"/>
        <v>3.0303124315559191E-210</v>
      </c>
      <c r="H18" s="28">
        <f t="shared" si="5"/>
        <v>1.9650354591774322E-2</v>
      </c>
      <c r="I18" s="55">
        <f t="shared" si="6"/>
        <v>0.86115383606882268</v>
      </c>
    </row>
    <row r="19" spans="1:9" x14ac:dyDescent="0.2">
      <c r="A19" s="26">
        <v>60.905999999999999</v>
      </c>
      <c r="B19" s="26">
        <v>0.33787</v>
      </c>
      <c r="C19">
        <f t="shared" si="1"/>
        <v>2.7278726141605709E-2</v>
      </c>
      <c r="D19">
        <f t="shared" si="0"/>
        <v>4.4112313971787545E-21</v>
      </c>
      <c r="E19">
        <f t="shared" si="2"/>
        <v>1.6371923150358317E-4</v>
      </c>
      <c r="F19">
        <f t="shared" si="3"/>
        <v>4.0963206148305817E-5</v>
      </c>
      <c r="G19">
        <f t="shared" si="4"/>
        <v>6.236383426171897E-207</v>
      </c>
      <c r="H19" s="28">
        <f t="shared" si="5"/>
        <v>2.7483408579257598E-2</v>
      </c>
      <c r="I19" s="55">
        <f t="shared" si="6"/>
        <v>0.84393041626995424</v>
      </c>
    </row>
    <row r="20" spans="1:9" x14ac:dyDescent="0.2">
      <c r="A20" s="26">
        <v>63.405999999999999</v>
      </c>
      <c r="B20" s="26">
        <v>0.39751999999999998</v>
      </c>
      <c r="C20">
        <f t="shared" si="1"/>
        <v>3.7731376685041139E-2</v>
      </c>
      <c r="D20">
        <f t="shared" si="0"/>
        <v>1.0382437231408436E-20</v>
      </c>
      <c r="E20">
        <f t="shared" si="2"/>
        <v>1.8742159210851666E-4</v>
      </c>
      <c r="F20">
        <f t="shared" si="3"/>
        <v>4.4750955325140559E-5</v>
      </c>
      <c r="G20">
        <f t="shared" si="4"/>
        <v>1.2081296217940849E-203</v>
      </c>
      <c r="H20" s="28">
        <f t="shared" si="5"/>
        <v>3.7963549232474796E-2</v>
      </c>
      <c r="I20" s="55">
        <f t="shared" si="6"/>
        <v>0.81811847871511911</v>
      </c>
    </row>
    <row r="21" spans="1:9" x14ac:dyDescent="0.2">
      <c r="A21" s="26">
        <v>65.906000000000006</v>
      </c>
      <c r="B21" s="26">
        <v>0.45016</v>
      </c>
      <c r="C21">
        <f t="shared" si="1"/>
        <v>5.1523059587055678E-2</v>
      </c>
      <c r="D21">
        <f t="shared" si="0"/>
        <v>2.4254502485882759E-20</v>
      </c>
      <c r="E21">
        <f t="shared" si="2"/>
        <v>2.1434525560690056E-4</v>
      </c>
      <c r="F21">
        <f t="shared" si="3"/>
        <v>4.8868597988608555E-5</v>
      </c>
      <c r="G21">
        <f t="shared" si="4"/>
        <v>2.2030765096053909E-200</v>
      </c>
      <c r="H21" s="28">
        <f t="shared" si="5"/>
        <v>5.178627344065119E-2</v>
      </c>
      <c r="I21" s="55">
        <f t="shared" si="6"/>
        <v>0.78315472436401701</v>
      </c>
    </row>
    <row r="22" spans="1:9" x14ac:dyDescent="0.2">
      <c r="A22" s="26">
        <v>68.406000000000006</v>
      </c>
      <c r="B22" s="26">
        <v>0.49880000000000002</v>
      </c>
      <c r="C22">
        <f t="shared" si="1"/>
        <v>6.945780682146771E-2</v>
      </c>
      <c r="D22">
        <f t="shared" si="0"/>
        <v>5.6239183834408059E-20</v>
      </c>
      <c r="E22">
        <f t="shared" si="2"/>
        <v>2.4489643009738629E-4</v>
      </c>
      <c r="F22">
        <f t="shared" si="3"/>
        <v>5.3342903014531137E-5</v>
      </c>
      <c r="G22">
        <f t="shared" si="4"/>
        <v>3.781646676154631E-197</v>
      </c>
      <c r="H22" s="28">
        <f t="shared" si="5"/>
        <v>6.9756046154579629E-2</v>
      </c>
      <c r="I22" s="55">
        <f t="shared" si="6"/>
        <v>0.73986193299890546</v>
      </c>
    </row>
    <row r="23" spans="1:9" x14ac:dyDescent="0.2">
      <c r="A23" s="26">
        <v>70.906000000000006</v>
      </c>
      <c r="B23" s="26">
        <v>0.54583999999999999</v>
      </c>
      <c r="C23">
        <f t="shared" si="1"/>
        <v>9.2440208248045871E-2</v>
      </c>
      <c r="D23">
        <f t="shared" si="0"/>
        <v>1.2943127528598803E-19</v>
      </c>
      <c r="E23">
        <f t="shared" si="2"/>
        <v>2.7952802791364082E-4</v>
      </c>
      <c r="F23">
        <f t="shared" si="3"/>
        <v>5.820263052126665E-5</v>
      </c>
      <c r="G23">
        <f t="shared" si="4"/>
        <v>6.1103718823073884E-194</v>
      </c>
      <c r="H23" s="28">
        <f t="shared" si="5"/>
        <v>9.2777938906480784E-2</v>
      </c>
      <c r="I23" s="55">
        <f t="shared" si="6"/>
        <v>0.68894519606450888</v>
      </c>
    </row>
    <row r="24" spans="1:9" x14ac:dyDescent="0.2">
      <c r="A24" s="26">
        <v>73.406000000000006</v>
      </c>
      <c r="B24" s="26">
        <v>0.59553999999999996</v>
      </c>
      <c r="C24">
        <f t="shared" si="1"/>
        <v>0.12145662032360217</v>
      </c>
      <c r="D24">
        <f t="shared" si="0"/>
        <v>2.9566031371828205E-19</v>
      </c>
      <c r="E24">
        <f t="shared" si="2"/>
        <v>3.1874442219075039E-4</v>
      </c>
      <c r="F24">
        <f t="shared" si="3"/>
        <v>6.3478664120196287E-5</v>
      </c>
      <c r="G24">
        <f t="shared" si="4"/>
        <v>9.2937215906127768E-191</v>
      </c>
      <c r="H24" s="28">
        <f t="shared" si="5"/>
        <v>0.12183884340991312</v>
      </c>
      <c r="I24" s="55">
        <f t="shared" si="6"/>
        <v>0.63268424086119335</v>
      </c>
    </row>
    <row r="25" spans="1:9" x14ac:dyDescent="0.2">
      <c r="A25" s="26">
        <v>75.906000000000006</v>
      </c>
      <c r="B25" s="26">
        <v>0.64917000000000002</v>
      </c>
      <c r="C25">
        <f t="shared" si="1"/>
        <v>0.15754401058207804</v>
      </c>
      <c r="D25">
        <f t="shared" si="0"/>
        <v>6.7034815540690562E-19</v>
      </c>
      <c r="E25">
        <f t="shared" si="2"/>
        <v>3.6310660898702468E-4</v>
      </c>
      <c r="F25">
        <f t="shared" si="3"/>
        <v>6.9204150625282223E-5</v>
      </c>
      <c r="G25">
        <f t="shared" si="4"/>
        <v>1.3305984001549774E-187</v>
      </c>
      <c r="H25" s="28">
        <f t="shared" si="5"/>
        <v>0.15797632134169035</v>
      </c>
      <c r="I25" s="55">
        <f t="shared" si="6"/>
        <v>0.57251735330388875</v>
      </c>
    </row>
    <row r="26" spans="1:9" x14ac:dyDescent="0.2">
      <c r="A26" s="26">
        <v>78.406000000000006</v>
      </c>
      <c r="B26" s="26">
        <v>0.70877000000000001</v>
      </c>
      <c r="C26">
        <f t="shared" si="1"/>
        <v>0.20174511600974071</v>
      </c>
      <c r="D26">
        <f t="shared" si="0"/>
        <v>1.5085558250694061E-18</v>
      </c>
      <c r="E26">
        <f t="shared" si="2"/>
        <v>4.1323779986054336E-4</v>
      </c>
      <c r="F26">
        <f t="shared" si="3"/>
        <v>7.5414647536625889E-5</v>
      </c>
      <c r="G26">
        <f t="shared" si="4"/>
        <v>1.7932451233982243E-184</v>
      </c>
      <c r="H26" s="28">
        <f t="shared" si="5"/>
        <v>0.20223376845713789</v>
      </c>
      <c r="I26" s="55">
        <f t="shared" si="6"/>
        <v>0.51075235312114731</v>
      </c>
    </row>
    <row r="27" spans="1:9" x14ac:dyDescent="0.2">
      <c r="A27" s="26">
        <v>80.906000000000006</v>
      </c>
      <c r="B27" s="26">
        <v>0.77603</v>
      </c>
      <c r="C27">
        <f t="shared" si="1"/>
        <v>0.25504956691780034</v>
      </c>
      <c r="D27">
        <f t="shared" si="0"/>
        <v>3.3695812728321376E-18</v>
      </c>
      <c r="E27">
        <f t="shared" si="2"/>
        <v>4.6982947015200647E-4</v>
      </c>
      <c r="F27">
        <f t="shared" si="3"/>
        <v>8.2148278617908598E-5</v>
      </c>
      <c r="G27">
        <f t="shared" si="4"/>
        <v>2.2749279311153179E-181</v>
      </c>
      <c r="H27" s="28">
        <f t="shared" si="5"/>
        <v>0.25560154466657026</v>
      </c>
      <c r="I27" s="55">
        <f t="shared" si="6"/>
        <v>0.44974365742122052</v>
      </c>
    </row>
    <row r="28" spans="1:9" x14ac:dyDescent="0.2">
      <c r="A28" s="26">
        <v>83.406000000000006</v>
      </c>
      <c r="B28" s="26">
        <v>0.85089999999999999</v>
      </c>
      <c r="C28">
        <f t="shared" si="1"/>
        <v>0.31832194437333</v>
      </c>
      <c r="D28">
        <f t="shared" si="0"/>
        <v>7.4704036313775921E-18</v>
      </c>
      <c r="E28">
        <f t="shared" si="2"/>
        <v>5.3364788841576353E-4</v>
      </c>
      <c r="F28">
        <f t="shared" si="3"/>
        <v>8.9445897891890635E-5</v>
      </c>
      <c r="G28">
        <f t="shared" si="4"/>
        <v>2.7166328644915131E-178</v>
      </c>
      <c r="H28" s="28">
        <f t="shared" si="5"/>
        <v>0.31894503815963765</v>
      </c>
      <c r="I28" s="55">
        <f t="shared" si="6"/>
        <v>0.39083430914574113</v>
      </c>
    </row>
    <row r="29" spans="1:9" x14ac:dyDescent="0.2">
      <c r="A29" s="26">
        <v>85.906000000000006</v>
      </c>
      <c r="B29" s="26">
        <v>0.93049000000000004</v>
      </c>
      <c r="C29">
        <f t="shared" si="1"/>
        <v>0.39221933160367622</v>
      </c>
      <c r="D29">
        <f t="shared" si="0"/>
        <v>1.6438636104459003E-17</v>
      </c>
      <c r="E29">
        <f t="shared" si="2"/>
        <v>6.0554115244490188E-4</v>
      </c>
      <c r="F29">
        <f t="shared" si="3"/>
        <v>9.7351262381697204E-5</v>
      </c>
      <c r="G29">
        <f t="shared" si="4"/>
        <v>3.0537225810048451E-175</v>
      </c>
      <c r="H29" s="28">
        <f t="shared" si="5"/>
        <v>0.3929222240185028</v>
      </c>
      <c r="I29" s="55">
        <f t="shared" si="6"/>
        <v>0.33376672291021231</v>
      </c>
    </row>
    <row r="30" spans="1:9" x14ac:dyDescent="0.2">
      <c r="A30" s="26">
        <v>88.406000000000006</v>
      </c>
      <c r="B30" s="26">
        <v>1.01519</v>
      </c>
      <c r="C30">
        <f t="shared" si="1"/>
        <v>0.47710266172782584</v>
      </c>
      <c r="D30">
        <f t="shared" si="0"/>
        <v>3.5903854727726209E-17</v>
      </c>
      <c r="E30">
        <f t="shared" si="2"/>
        <v>6.8644675712817521E-4</v>
      </c>
      <c r="F30">
        <f t="shared" si="3"/>
        <v>1.0591121392835009E-4</v>
      </c>
      <c r="G30">
        <f t="shared" si="4"/>
        <v>3.2311977197452519E-172</v>
      </c>
      <c r="H30" s="28">
        <f t="shared" si="5"/>
        <v>0.47789501969888243</v>
      </c>
      <c r="I30" s="55">
        <f t="shared" si="6"/>
        <v>0.28011147734518371</v>
      </c>
    </row>
    <row r="31" spans="1:9" x14ac:dyDescent="0.2">
      <c r="A31" s="26">
        <v>90.906000000000006</v>
      </c>
      <c r="B31" s="26">
        <v>1.0988100000000001</v>
      </c>
      <c r="C31">
        <f t="shared" si="1"/>
        <v>0.57294787307305617</v>
      </c>
      <c r="D31">
        <f t="shared" si="0"/>
        <v>7.7834108687033775E-17</v>
      </c>
      <c r="E31">
        <f t="shared" si="2"/>
        <v>7.7739971892903806E-4</v>
      </c>
      <c r="F31">
        <f t="shared" si="3"/>
        <v>1.1517587041683383E-4</v>
      </c>
      <c r="G31">
        <f t="shared" si="4"/>
        <v>3.2183465710610487E-169</v>
      </c>
      <c r="H31" s="28">
        <f t="shared" si="5"/>
        <v>0.57384044866240214</v>
      </c>
      <c r="I31" s="55">
        <f t="shared" si="6"/>
        <v>0.22825643135119322</v>
      </c>
    </row>
    <row r="32" spans="1:9" x14ac:dyDescent="0.2">
      <c r="A32" s="26">
        <v>93.406000000000006</v>
      </c>
      <c r="B32" s="26">
        <v>1.1798599999999999</v>
      </c>
      <c r="C32">
        <f t="shared" si="1"/>
        <v>0.67926433358487348</v>
      </c>
      <c r="D32">
        <f t="shared" si="0"/>
        <v>1.6747593732988772E-16</v>
      </c>
      <c r="E32">
        <f t="shared" si="2"/>
        <v>8.7954128106187621E-4</v>
      </c>
      <c r="F32">
        <f t="shared" si="3"/>
        <v>1.2519882674381889E-4</v>
      </c>
      <c r="G32">
        <f t="shared" si="4"/>
        <v>3.0174314231040473E-166</v>
      </c>
      <c r="H32" s="28">
        <f t="shared" si="5"/>
        <v>0.6802690736926793</v>
      </c>
      <c r="I32" s="55">
        <f t="shared" si="6"/>
        <v>0.17929497931312133</v>
      </c>
    </row>
    <row r="33" spans="1:9" x14ac:dyDescent="0.2">
      <c r="A33" s="26">
        <v>95.906000000000006</v>
      </c>
      <c r="B33" s="26">
        <v>1.2600800000000001</v>
      </c>
      <c r="C33">
        <f t="shared" si="1"/>
        <v>0.79502894283680547</v>
      </c>
      <c r="D33">
        <f t="shared" si="0"/>
        <v>3.5767489635369247E-16</v>
      </c>
      <c r="E33">
        <f t="shared" si="2"/>
        <v>9.9412822242805833E-4</v>
      </c>
      <c r="F33">
        <f t="shared" si="3"/>
        <v>1.3603736585991846E-4</v>
      </c>
      <c r="G33">
        <f t="shared" si="4"/>
        <v>2.6630377974534975E-163</v>
      </c>
      <c r="H33" s="28">
        <f t="shared" si="5"/>
        <v>0.79615910842509374</v>
      </c>
      <c r="I33" s="55">
        <f t="shared" si="6"/>
        <v>0.13554753488858542</v>
      </c>
    </row>
    <row r="34" spans="1:9" x14ac:dyDescent="0.2">
      <c r="A34" s="26">
        <v>98.406000000000006</v>
      </c>
      <c r="B34" s="26">
        <v>1.3383400000000001</v>
      </c>
      <c r="C34">
        <f t="shared" si="1"/>
        <v>0.91864453341508867</v>
      </c>
      <c r="D34">
        <f t="shared" si="0"/>
        <v>7.5819005749297656E-16</v>
      </c>
      <c r="E34">
        <f t="shared" si="2"/>
        <v>1.1225427920344545E-3</v>
      </c>
      <c r="F34">
        <f t="shared" si="3"/>
        <v>1.4775268021792617E-4</v>
      </c>
      <c r="G34">
        <f t="shared" si="4"/>
        <v>2.2123435848667599E-160</v>
      </c>
      <c r="H34" s="28">
        <f t="shared" si="5"/>
        <v>0.91991482888734188</v>
      </c>
      <c r="I34" s="55">
        <f t="shared" si="6"/>
        <v>9.7746831462072262E-2</v>
      </c>
    </row>
    <row r="35" spans="1:9" x14ac:dyDescent="0.2">
      <c r="A35" s="26">
        <v>100.90600000000001</v>
      </c>
      <c r="B35" s="26">
        <v>1.41371</v>
      </c>
      <c r="C35">
        <f t="shared" si="1"/>
        <v>1.0479304949408315</v>
      </c>
      <c r="D35">
        <f t="shared" ref="D35:D67" si="8">$R$4*EXP(-0.5*(A35-$S$4)^2/$T$4^2)</f>
        <v>1.5952225943485684E-15</v>
      </c>
      <c r="E35">
        <f t="shared" si="2"/>
        <v>1.2663032889184487E-3</v>
      </c>
      <c r="F35">
        <f t="shared" si="3"/>
        <v>1.604101039557873E-4</v>
      </c>
      <c r="G35">
        <f t="shared" si="4"/>
        <v>1.7300678793283651E-157</v>
      </c>
      <c r="H35" s="28">
        <f t="shared" si="5"/>
        <v>1.0493572083337073</v>
      </c>
      <c r="I35" s="55">
        <f t="shared" si="6"/>
        <v>6.642377331641848E-2</v>
      </c>
    </row>
    <row r="36" spans="1:9" x14ac:dyDescent="0.2">
      <c r="A36" s="26">
        <v>103.40600000000001</v>
      </c>
      <c r="B36" s="26">
        <v>1.4839800000000001</v>
      </c>
      <c r="C36">
        <f t="shared" si="1"/>
        <v>1.1801518458784652</v>
      </c>
      <c r="D36">
        <f t="shared" si="8"/>
        <v>3.3313332665813429E-15</v>
      </c>
      <c r="E36">
        <f t="shared" si="2"/>
        <v>1.4270753055150899E-3</v>
      </c>
      <c r="F36">
        <f t="shared" si="3"/>
        <v>1.7407935613896998E-4</v>
      </c>
      <c r="G36">
        <f t="shared" si="4"/>
        <v>1.2735295710218428E-154</v>
      </c>
      <c r="H36" s="28">
        <f t="shared" si="5"/>
        <v>1.1817530005401224</v>
      </c>
      <c r="I36" s="55">
        <f t="shared" si="6"/>
        <v>4.1477294773245112E-2</v>
      </c>
    </row>
    <row r="37" spans="1:9" x14ac:dyDescent="0.2">
      <c r="A37" s="26">
        <v>105.90600000000001</v>
      </c>
      <c r="B37" s="26">
        <v>1.54464</v>
      </c>
      <c r="C37">
        <f t="shared" si="1"/>
        <v>1.3120903134172854</v>
      </c>
      <c r="D37">
        <f t="shared" si="8"/>
        <v>6.9050758466160002E-15</v>
      </c>
      <c r="E37">
        <f t="shared" si="2"/>
        <v>1.6066836498922533E-3</v>
      </c>
      <c r="F37">
        <f t="shared" si="3"/>
        <v>1.8883479538135754E-4</v>
      </c>
      <c r="G37">
        <f t="shared" si="4"/>
        <v>8.8245028378992099E-152</v>
      </c>
      <c r="H37" s="28">
        <f t="shared" si="5"/>
        <v>1.3138858318625659</v>
      </c>
      <c r="I37" s="55">
        <f t="shared" si="6"/>
        <v>2.2317449189235929E-2</v>
      </c>
    </row>
    <row r="38" spans="1:9" x14ac:dyDescent="0.2">
      <c r="A38" s="26">
        <v>108.40600000000001</v>
      </c>
      <c r="B38" s="26">
        <v>1.59477</v>
      </c>
      <c r="C38">
        <f t="shared" si="1"/>
        <v>1.4401575199150947</v>
      </c>
      <c r="D38">
        <f t="shared" si="8"/>
        <v>1.4206019521526554E-14</v>
      </c>
      <c r="E38">
        <f t="shared" si="2"/>
        <v>1.8071249593175165E-3</v>
      </c>
      <c r="F38">
        <f t="shared" si="3"/>
        <v>2.0475568615662757E-4</v>
      </c>
      <c r="G38">
        <f t="shared" si="4"/>
        <v>5.7558144281209927E-149</v>
      </c>
      <c r="H38" s="28">
        <f t="shared" si="5"/>
        <v>1.442169400560583</v>
      </c>
      <c r="I38" s="55">
        <f t="shared" si="6"/>
        <v>9.1562230661132744E-3</v>
      </c>
    </row>
    <row r="39" spans="1:9" x14ac:dyDescent="0.2">
      <c r="A39" s="26">
        <v>110.90600000000001</v>
      </c>
      <c r="B39" s="26">
        <v>1.6314299999999999</v>
      </c>
      <c r="C39">
        <f t="shared" si="1"/>
        <v>1.5605464192096148</v>
      </c>
      <c r="D39">
        <f t="shared" si="8"/>
        <v>2.900881197831441E-14</v>
      </c>
      <c r="E39">
        <f t="shared" si="2"/>
        <v>2.0305810141755761E-3</v>
      </c>
      <c r="F39">
        <f t="shared" si="3"/>
        <v>2.2192647710325944E-4</v>
      </c>
      <c r="G39">
        <f t="shared" si="4"/>
        <v>3.5339356963436239E-146</v>
      </c>
      <c r="H39" s="28">
        <f t="shared" si="5"/>
        <v>1.5627989267009228</v>
      </c>
      <c r="I39" s="55">
        <f t="shared" si="6"/>
        <v>1.7697205465158664E-3</v>
      </c>
    </row>
    <row r="40" spans="1:9" x14ac:dyDescent="0.2">
      <c r="A40" s="26">
        <v>113.40600000000001</v>
      </c>
      <c r="B40" s="26">
        <v>1.6557500000000001</v>
      </c>
      <c r="C40">
        <f t="shared" si="1"/>
        <v>1.6694130895259145</v>
      </c>
      <c r="D40">
        <f t="shared" si="8"/>
        <v>5.8795090252409564E-14</v>
      </c>
      <c r="E40">
        <f t="shared" si="2"/>
        <v>2.2794327572979315E-3</v>
      </c>
      <c r="F40">
        <f t="shared" si="3"/>
        <v>2.4043709161565991E-4</v>
      </c>
      <c r="G40">
        <f t="shared" si="4"/>
        <v>2.0424236232701466E-143</v>
      </c>
      <c r="H40" s="28">
        <f t="shared" si="5"/>
        <v>1.6719329593748868</v>
      </c>
      <c r="I40" s="55">
        <f t="shared" si="6"/>
        <v>9.5527048674961192E-5</v>
      </c>
    </row>
    <row r="41" spans="1:9" x14ac:dyDescent="0.2">
      <c r="A41" s="26">
        <v>115.90600000000001</v>
      </c>
      <c r="B41" s="26">
        <v>1.6697299999999999</v>
      </c>
      <c r="C41">
        <f t="shared" si="1"/>
        <v>1.7630773459754041</v>
      </c>
      <c r="D41">
        <f t="shared" si="8"/>
        <v>1.1827848735521554E-13</v>
      </c>
      <c r="E41">
        <f t="shared" si="2"/>
        <v>2.5562750192698867E-3</v>
      </c>
      <c r="F41">
        <f t="shared" si="3"/>
        <v>2.6038323100134901E-4</v>
      </c>
      <c r="G41">
        <f t="shared" si="4"/>
        <v>1.1111388436601164E-140</v>
      </c>
      <c r="H41" s="28">
        <f t="shared" si="5"/>
        <v>1.7658940042257936</v>
      </c>
      <c r="I41" s="55">
        <f t="shared" si="6"/>
        <v>3.3169015198561943E-3</v>
      </c>
    </row>
    <row r="42" spans="1:9" x14ac:dyDescent="0.2">
      <c r="A42" s="26">
        <v>118.40600000000001</v>
      </c>
      <c r="B42" s="26">
        <v>1.6751</v>
      </c>
      <c r="C42">
        <f t="shared" si="1"/>
        <v>1.8382278593813204</v>
      </c>
      <c r="D42">
        <f t="shared" si="8"/>
        <v>2.3616962737313284E-13</v>
      </c>
      <c r="E42">
        <f t="shared" si="2"/>
        <v>2.8639319452177128E-3</v>
      </c>
      <c r="F42">
        <f t="shared" si="3"/>
        <v>2.8186669046955927E-4</v>
      </c>
      <c r="G42">
        <f t="shared" si="4"/>
        <v>5.6901820082532827E-138</v>
      </c>
      <c r="H42" s="28">
        <f t="shared" si="5"/>
        <v>1.841373658017244</v>
      </c>
      <c r="I42" s="55">
        <f t="shared" si="6"/>
        <v>9.8529306376092599E-3</v>
      </c>
    </row>
    <row r="43" spans="1:9" x14ac:dyDescent="0.2">
      <c r="A43" s="26">
        <v>120.90600000000001</v>
      </c>
      <c r="B43" s="26">
        <v>1.67116</v>
      </c>
      <c r="C43">
        <f t="shared" si="1"/>
        <v>1.8921159656497513</v>
      </c>
      <c r="D43">
        <f t="shared" si="8"/>
        <v>4.6805394404368977E-13</v>
      </c>
      <c r="E43">
        <f t="shared" si="2"/>
        <v>3.2054731129286494E-3</v>
      </c>
      <c r="F43">
        <f t="shared" si="3"/>
        <v>3.0499568819986956E-4</v>
      </c>
      <c r="G43">
        <f t="shared" si="4"/>
        <v>2.7429589554055248E-135</v>
      </c>
      <c r="H43" s="28">
        <f t="shared" si="5"/>
        <v>1.895626434451348</v>
      </c>
      <c r="I43" s="55">
        <f t="shared" si="6"/>
        <v>1.804125529043385E-2</v>
      </c>
    </row>
    <row r="44" spans="1:9" x14ac:dyDescent="0.2">
      <c r="A44" s="26">
        <v>123.40600000000001</v>
      </c>
      <c r="B44" s="26">
        <v>1.6561300000000001</v>
      </c>
      <c r="C44">
        <f t="shared" si="1"/>
        <v>1.9227223944375995</v>
      </c>
      <c r="D44">
        <f t="shared" si="8"/>
        <v>9.2070681156407967E-13</v>
      </c>
      <c r="E44">
        <f t="shared" si="2"/>
        <v>3.5842303258984839E-3</v>
      </c>
      <c r="F44">
        <f t="shared" si="3"/>
        <v>3.2988520772051779E-4</v>
      </c>
      <c r="G44">
        <f t="shared" si="4"/>
        <v>1.2446515458933522E-132</v>
      </c>
      <c r="H44" s="28">
        <f t="shared" si="5"/>
        <v>1.926636509972139</v>
      </c>
      <c r="I44" s="55">
        <f t="shared" si="6"/>
        <v>2.6678818589079938E-2</v>
      </c>
    </row>
    <row r="45" spans="1:9" x14ac:dyDescent="0.2">
      <c r="A45" s="26">
        <v>125.90600000000001</v>
      </c>
      <c r="B45" s="26">
        <v>1.62784</v>
      </c>
      <c r="C45">
        <f t="shared" si="1"/>
        <v>1.9288828286140201</v>
      </c>
      <c r="D45">
        <f t="shared" si="8"/>
        <v>1.7976303232197513E-12</v>
      </c>
      <c r="E45">
        <f t="shared" si="2"/>
        <v>4.0038150580199404E-3</v>
      </c>
      <c r="F45">
        <f t="shared" si="3"/>
        <v>3.5665735380467753E-4</v>
      </c>
      <c r="G45">
        <f t="shared" si="4"/>
        <v>5.3163256978745677E-130</v>
      </c>
      <c r="H45" s="28">
        <f t="shared" si="5"/>
        <v>1.9332433010276424</v>
      </c>
      <c r="I45" s="55">
        <f t="shared" si="6"/>
        <v>3.5198489117950593E-2</v>
      </c>
    </row>
    <row r="46" spans="1:9" x14ac:dyDescent="0.2">
      <c r="A46" s="26">
        <v>128.40600000000001</v>
      </c>
      <c r="B46" s="26">
        <v>1.585</v>
      </c>
      <c r="C46">
        <f t="shared" si="1"/>
        <v>1.9103614117159515</v>
      </c>
      <c r="D46">
        <f t="shared" si="8"/>
        <v>3.4836378193311053E-12</v>
      </c>
      <c r="E46">
        <f t="shared" si="2"/>
        <v>4.468136519109267E-3</v>
      </c>
      <c r="F46">
        <f t="shared" si="3"/>
        <v>3.8544172206914741E-4</v>
      </c>
      <c r="G46">
        <f t="shared" si="4"/>
        <v>2.1375225212225466E-127</v>
      </c>
      <c r="H46" s="28">
        <f t="shared" si="5"/>
        <v>1.9152149899606137</v>
      </c>
      <c r="I46" s="55">
        <f t="shared" si="6"/>
        <v>4.3404527697434837E-2</v>
      </c>
    </row>
    <row r="47" spans="1:9" x14ac:dyDescent="0.2">
      <c r="A47" s="26">
        <v>130.90600000000001</v>
      </c>
      <c r="B47" s="26">
        <v>1.5293399999999999</v>
      </c>
      <c r="C47">
        <f t="shared" si="1"/>
        <v>1.8678657338044462</v>
      </c>
      <c r="D47">
        <f t="shared" si="8"/>
        <v>6.7006848167340355E-12</v>
      </c>
      <c r="E47">
        <f t="shared" si="2"/>
        <v>4.9814203023120134E-3</v>
      </c>
      <c r="F47">
        <f t="shared" si="3"/>
        <v>4.163757824334657E-4</v>
      </c>
      <c r="G47">
        <f t="shared" si="4"/>
        <v>8.0899370403182418E-125</v>
      </c>
      <c r="H47" s="28">
        <f t="shared" si="5"/>
        <v>1.8732635298958922</v>
      </c>
      <c r="I47" s="55">
        <f t="shared" si="6"/>
        <v>5.0572646804259755E-2</v>
      </c>
    </row>
    <row r="48" spans="1:9" x14ac:dyDescent="0.2">
      <c r="A48" s="26">
        <v>133.40600000000001</v>
      </c>
      <c r="B48" s="26">
        <v>1.4632000000000001</v>
      </c>
      <c r="C48">
        <f t="shared" si="1"/>
        <v>1.8030019683374083</v>
      </c>
      <c r="D48">
        <f t="shared" si="8"/>
        <v>1.2792604286702422E-11</v>
      </c>
      <c r="E48">
        <f t="shared" si="2"/>
        <v>5.5482275656324898E-3</v>
      </c>
      <c r="F48">
        <f t="shared" si="3"/>
        <v>4.4960527656833925E-4</v>
      </c>
      <c r="G48">
        <f t="shared" si="4"/>
        <v>2.8821389005371474E-122</v>
      </c>
      <c r="H48" s="28">
        <f t="shared" si="5"/>
        <v>1.8089998011924018</v>
      </c>
      <c r="I48" s="55">
        <f t="shared" si="6"/>
        <v>5.5852432653910683E-2</v>
      </c>
    </row>
    <row r="49" spans="1:9" x14ac:dyDescent="0.2">
      <c r="A49" s="26">
        <v>135.90600000000001</v>
      </c>
      <c r="B49" s="26">
        <v>1.38822</v>
      </c>
      <c r="C49">
        <f t="shared" si="1"/>
        <v>1.7181741254102407</v>
      </c>
      <c r="D49">
        <f t="shared" si="8"/>
        <v>2.4241100050885476E-11</v>
      </c>
      <c r="E49">
        <f t="shared" si="2"/>
        <v>6.1734746904007565E-3</v>
      </c>
      <c r="F49">
        <f t="shared" si="3"/>
        <v>4.8528462943031987E-4</v>
      </c>
      <c r="G49">
        <f t="shared" si="4"/>
        <v>9.6654036415283882E-120</v>
      </c>
      <c r="H49" s="28">
        <f t="shared" si="5"/>
        <v>1.7248328847543128</v>
      </c>
      <c r="I49" s="55">
        <f t="shared" si="6"/>
        <v>5.8795606891860197E-2</v>
      </c>
    </row>
    <row r="50" spans="1:9" x14ac:dyDescent="0.2">
      <c r="A50" s="26">
        <v>138.40600000000001</v>
      </c>
      <c r="B50" s="26">
        <v>1.3061799999999999</v>
      </c>
      <c r="C50">
        <f t="shared" si="1"/>
        <v>1.616436230727768</v>
      </c>
      <c r="D50">
        <f t="shared" si="8"/>
        <v>4.5593114920494788E-11</v>
      </c>
      <c r="E50">
        <f t="shared" si="2"/>
        <v>6.8624533494413414E-3</v>
      </c>
      <c r="F50">
        <f t="shared" si="3"/>
        <v>5.2357737494480026E-4</v>
      </c>
      <c r="G50">
        <f t="shared" si="4"/>
        <v>3.0511278549470831E-117</v>
      </c>
      <c r="H50" s="28">
        <f t="shared" si="5"/>
        <v>1.6238222614977471</v>
      </c>
      <c r="I50" s="55">
        <f t="shared" si="6"/>
        <v>5.913852651075064E-2</v>
      </c>
    </row>
    <row r="51" spans="1:9" x14ac:dyDescent="0.2">
      <c r="A51" s="26">
        <v>140.90600000000001</v>
      </c>
      <c r="B51" s="26">
        <v>1.2222299999999999</v>
      </c>
      <c r="C51">
        <f t="shared" si="1"/>
        <v>1.5013100975082567</v>
      </c>
      <c r="D51">
        <f t="shared" si="8"/>
        <v>8.5113761990151592E-11</v>
      </c>
      <c r="E51">
        <f t="shared" si="2"/>
        <v>7.6208509070602578E-3</v>
      </c>
      <c r="F51">
        <f t="shared" si="3"/>
        <v>5.6465659586155082E-4</v>
      </c>
      <c r="G51">
        <f t="shared" si="4"/>
        <v>9.0664264117243155E-115</v>
      </c>
      <c r="H51" s="28">
        <f t="shared" si="5"/>
        <v>1.5094956050962922</v>
      </c>
      <c r="I51" s="55">
        <f t="shared" si="6"/>
        <v>5.5240980877663E-2</v>
      </c>
    </row>
    <row r="52" spans="1:9" x14ac:dyDescent="0.2">
      <c r="A52" s="26">
        <v>143.40600000000001</v>
      </c>
      <c r="B52" s="26">
        <v>1.13262</v>
      </c>
      <c r="C52">
        <f t="shared" si="1"/>
        <v>1.3765838270926687</v>
      </c>
      <c r="D52">
        <f t="shared" si="8"/>
        <v>1.5770806061388698E-10</v>
      </c>
      <c r="E52">
        <f t="shared" si="2"/>
        <v>8.4547710617525647E-3</v>
      </c>
      <c r="F52">
        <f t="shared" si="3"/>
        <v>6.0870537776601885E-4</v>
      </c>
      <c r="G52">
        <f t="shared" si="4"/>
        <v>2.5359880221413521E-112</v>
      </c>
      <c r="H52" s="28">
        <f t="shared" si="5"/>
        <v>1.3856473036898953</v>
      </c>
      <c r="I52" s="55">
        <f t="shared" si="6"/>
        <v>4.9907558299734471E-2</v>
      </c>
    </row>
    <row r="53" spans="1:9" x14ac:dyDescent="0.2">
      <c r="A53" s="26">
        <v>145.90600000000001</v>
      </c>
      <c r="B53" s="26">
        <v>1.0426899999999999</v>
      </c>
      <c r="C53">
        <f t="shared" si="1"/>
        <v>1.2461070356250188</v>
      </c>
      <c r="D53">
        <f t="shared" si="8"/>
        <v>2.9004245860715137E-10</v>
      </c>
      <c r="E53">
        <f t="shared" si="2"/>
        <v>9.370754630791775E-3</v>
      </c>
      <c r="F53">
        <f t="shared" si="3"/>
        <v>6.5591727718546718E-4</v>
      </c>
      <c r="G53">
        <f t="shared" si="4"/>
        <v>6.6771875960006167E-110</v>
      </c>
      <c r="H53" s="28">
        <f t="shared" si="5"/>
        <v>1.2561337078230383</v>
      </c>
      <c r="I53" s="55">
        <f t="shared" si="6"/>
        <v>4.1904078666961525E-2</v>
      </c>
    </row>
    <row r="54" spans="1:9" x14ac:dyDescent="0.2">
      <c r="A54" s="26">
        <v>148.40600000000001</v>
      </c>
      <c r="B54" s="26">
        <v>0.95348999999999995</v>
      </c>
      <c r="C54">
        <f t="shared" si="1"/>
        <v>1.1135980483616958</v>
      </c>
      <c r="D54">
        <f t="shared" si="8"/>
        <v>5.2944743277239828E-10</v>
      </c>
      <c r="E54">
        <f t="shared" si="2"/>
        <v>1.0375800363645014E-2</v>
      </c>
      <c r="F54">
        <f t="shared" si="3"/>
        <v>7.0649680368156621E-4</v>
      </c>
      <c r="G54">
        <f t="shared" si="4"/>
        <v>1.654913431624063E-107</v>
      </c>
      <c r="H54" s="28">
        <f t="shared" si="5"/>
        <v>1.1246803460584698</v>
      </c>
      <c r="I54" s="55">
        <f t="shared" si="6"/>
        <v>3.2234894596465176E-2</v>
      </c>
    </row>
    <row r="55" spans="1:9" x14ac:dyDescent="0.2">
      <c r="A55" s="26">
        <v>150.90600000000001</v>
      </c>
      <c r="B55" s="26">
        <v>0.86385999999999996</v>
      </c>
      <c r="C55">
        <f t="shared" si="1"/>
        <v>0.98247611733792739</v>
      </c>
      <c r="D55">
        <f t="shared" si="8"/>
        <v>9.5926300981100083E-10</v>
      </c>
      <c r="E55">
        <f t="shared" si="2"/>
        <v>1.1477385658524237E-2</v>
      </c>
      <c r="F55">
        <f t="shared" si="3"/>
        <v>7.6065991577028925E-4</v>
      </c>
      <c r="G55">
        <f t="shared" si="4"/>
        <v>3.8609333674258831E-105</v>
      </c>
      <c r="H55" s="28">
        <f t="shared" si="5"/>
        <v>0.99471416387148481</v>
      </c>
      <c r="I55" s="55">
        <f t="shared" si="6"/>
        <v>2.2945015929136496E-2</v>
      </c>
    </row>
    <row r="56" spans="1:9" x14ac:dyDescent="0.2">
      <c r="A56" s="26">
        <v>153.40600000000001</v>
      </c>
      <c r="B56" s="26">
        <v>0.77541000000000004</v>
      </c>
      <c r="C56">
        <f t="shared" si="1"/>
        <v>0.85572844969133133</v>
      </c>
      <c r="D56">
        <f t="shared" si="8"/>
        <v>1.7250676512010898E-9</v>
      </c>
      <c r="E56">
        <f t="shared" si="2"/>
        <v>1.2683487043405798E-2</v>
      </c>
      <c r="F56">
        <f t="shared" si="3"/>
        <v>8.1863453045573993E-4</v>
      </c>
      <c r="G56">
        <f t="shared" si="4"/>
        <v>8.4790003900244536E-103</v>
      </c>
      <c r="H56" s="28">
        <f t="shared" si="5"/>
        <v>0.86923057299026052</v>
      </c>
      <c r="I56" s="55">
        <f t="shared" si="6"/>
        <v>1.4639740104797305E-2</v>
      </c>
    </row>
    <row r="57" spans="1:9" x14ac:dyDescent="0.2">
      <c r="A57" s="26">
        <v>155.90600000000001</v>
      </c>
      <c r="B57" s="26">
        <v>0.69103000000000003</v>
      </c>
      <c r="C57">
        <f t="shared" si="1"/>
        <v>0.7358179321108792</v>
      </c>
      <c r="D57">
        <f t="shared" si="8"/>
        <v>3.0791308629999632E-9</v>
      </c>
      <c r="E57">
        <f t="shared" si="2"/>
        <v>1.4002600269611521E-2</v>
      </c>
      <c r="F57">
        <f t="shared" si="3"/>
        <v>8.8066104610690327E-4</v>
      </c>
      <c r="G57">
        <f t="shared" si="4"/>
        <v>1.7527998477108233E-100</v>
      </c>
      <c r="H57" s="28">
        <f t="shared" si="5"/>
        <v>0.75070119650572853</v>
      </c>
      <c r="I57" s="55">
        <f t="shared" si="6"/>
        <v>7.4565114397224458E-3</v>
      </c>
    </row>
    <row r="58" spans="1:9" x14ac:dyDescent="0.2">
      <c r="A58" s="26">
        <v>158.40600000000001</v>
      </c>
      <c r="B58" s="26">
        <v>0.61162000000000005</v>
      </c>
      <c r="C58">
        <f t="shared" si="1"/>
        <v>0.62463338447896732</v>
      </c>
      <c r="D58">
        <f t="shared" si="8"/>
        <v>5.4551129159634363E-9</v>
      </c>
      <c r="E58">
        <f t="shared" si="2"/>
        <v>1.5443759852637993E-2</v>
      </c>
      <c r="F58">
        <f t="shared" si="3"/>
        <v>9.4699287834510391E-4</v>
      </c>
      <c r="G58">
        <f t="shared" si="4"/>
        <v>3.4107926724718236E-98</v>
      </c>
      <c r="H58" s="28">
        <f t="shared" si="5"/>
        <v>0.64102414266506336</v>
      </c>
      <c r="I58" s="55">
        <f t="shared" si="6"/>
        <v>2.3112859836345212E-3</v>
      </c>
    </row>
    <row r="59" spans="1:9" x14ac:dyDescent="0.2">
      <c r="A59" s="26">
        <v>160.90600000000001</v>
      </c>
      <c r="B59" s="26">
        <v>0.53498999999999997</v>
      </c>
      <c r="C59">
        <f t="shared" si="1"/>
        <v>0.52348042271474882</v>
      </c>
      <c r="D59">
        <f t="shared" si="8"/>
        <v>9.5925246623870281E-9</v>
      </c>
      <c r="E59">
        <f t="shared" si="2"/>
        <v>1.701655788145438E-2</v>
      </c>
      <c r="F59">
        <f t="shared" si="3"/>
        <v>1.0178970085452886E-3</v>
      </c>
      <c r="G59">
        <f t="shared" si="4"/>
        <v>6.2476060772604966E-96</v>
      </c>
      <c r="H59" s="28">
        <f t="shared" si="5"/>
        <v>0.54151488719727314</v>
      </c>
      <c r="I59" s="55">
        <f t="shared" si="6"/>
        <v>1.4874921666130765E-4</v>
      </c>
    </row>
    <row r="60" spans="1:9" x14ac:dyDescent="0.2">
      <c r="A60" s="26">
        <v>163.40600000000001</v>
      </c>
      <c r="B60" s="26">
        <v>0.46422000000000002</v>
      </c>
      <c r="C60">
        <f t="shared" si="1"/>
        <v>0.43310791920220287</v>
      </c>
      <c r="D60">
        <f t="shared" si="8"/>
        <v>1.6742321854632079E-8</v>
      </c>
      <c r="E60">
        <f t="shared" si="2"/>
        <v>1.8731161904080026E-2</v>
      </c>
      <c r="F60">
        <f t="shared" si="3"/>
        <v>1.0936545444859397E-3</v>
      </c>
      <c r="G60">
        <f t="shared" si="4"/>
        <v>1.0772271210254977E-93</v>
      </c>
      <c r="H60" s="28">
        <f t="shared" si="5"/>
        <v>0.45293275239309072</v>
      </c>
      <c r="I60" s="55">
        <f t="shared" si="6"/>
        <v>5.9119181130072509E-4</v>
      </c>
    </row>
    <row r="61" spans="1:9" x14ac:dyDescent="0.2">
      <c r="A61" s="26">
        <v>165.90600000000001</v>
      </c>
      <c r="B61" s="26">
        <v>0.39899000000000001</v>
      </c>
      <c r="C61">
        <f t="shared" si="1"/>
        <v>0.35376285716881323</v>
      </c>
      <c r="D61">
        <f t="shared" si="8"/>
        <v>2.9003608273985767E-8</v>
      </c>
      <c r="E61">
        <f t="shared" si="2"/>
        <v>2.0598331684033459E-2</v>
      </c>
      <c r="F61">
        <f t="shared" si="3"/>
        <v>1.1745612926105941E-3</v>
      </c>
      <c r="G61">
        <f t="shared" si="4"/>
        <v>1.7483816598093243E-91</v>
      </c>
      <c r="H61" s="28">
        <f t="shared" si="5"/>
        <v>0.37553577914906561</v>
      </c>
      <c r="I61" s="55">
        <f t="shared" si="6"/>
        <v>3.4555565022816358E-3</v>
      </c>
    </row>
    <row r="62" spans="1:9" x14ac:dyDescent="0.2">
      <c r="A62" s="26">
        <v>168.40600000000001</v>
      </c>
      <c r="B62" s="26">
        <v>0.34192</v>
      </c>
      <c r="C62">
        <f t="shared" si="1"/>
        <v>0.28526518310964427</v>
      </c>
      <c r="D62">
        <f t="shared" si="8"/>
        <v>4.9870297312701239E-8</v>
      </c>
      <c r="E62">
        <f t="shared" si="2"/>
        <v>2.2629434609353401E-2</v>
      </c>
      <c r="F62">
        <f t="shared" si="3"/>
        <v>1.2609283412885798E-3</v>
      </c>
      <c r="G62">
        <f t="shared" si="4"/>
        <v>2.6711638480409205E-89</v>
      </c>
      <c r="H62" s="28">
        <f t="shared" si="5"/>
        <v>0.30915559593058362</v>
      </c>
      <c r="I62" s="55">
        <f t="shared" si="6"/>
        <v>9.1823858230648571E-3</v>
      </c>
    </row>
    <row r="63" spans="1:9" x14ac:dyDescent="0.2">
      <c r="A63" s="26">
        <v>170.90600000000001</v>
      </c>
      <c r="B63" s="26">
        <v>0.29271999999999998</v>
      </c>
      <c r="C63">
        <f t="shared" si="1"/>
        <v>0.2270940380287336</v>
      </c>
      <c r="D63">
        <f t="shared" si="8"/>
        <v>8.5110955481727274E-8</v>
      </c>
      <c r="E63">
        <f t="shared" si="2"/>
        <v>2.4836459523485746E-2</v>
      </c>
      <c r="F63">
        <f t="shared" si="3"/>
        <v>1.3530826543836168E-3</v>
      </c>
      <c r="G63">
        <f t="shared" si="4"/>
        <v>3.8414938060746809E-87</v>
      </c>
      <c r="H63" s="28">
        <f t="shared" si="5"/>
        <v>0.25328366531755842</v>
      </c>
      <c r="I63" s="55">
        <f t="shared" si="6"/>
        <v>1.815048750920609E-2</v>
      </c>
    </row>
    <row r="64" spans="1:9" x14ac:dyDescent="0.2">
      <c r="A64" s="26">
        <v>173.40600000000001</v>
      </c>
      <c r="B64" s="26">
        <v>0.25274000000000002</v>
      </c>
      <c r="C64">
        <f t="shared" si="1"/>
        <v>0.17847735634500153</v>
      </c>
      <c r="D64">
        <f t="shared" si="8"/>
        <v>1.4417254236754476E-7</v>
      </c>
      <c r="E64">
        <f t="shared" si="2"/>
        <v>2.7232028735569309E-2</v>
      </c>
      <c r="F64">
        <f t="shared" si="3"/>
        <v>1.4513676743565494E-3</v>
      </c>
      <c r="G64">
        <f t="shared" si="4"/>
        <v>5.2003798779655601E-85</v>
      </c>
      <c r="H64" s="28">
        <f t="shared" si="5"/>
        <v>0.20716089692746978</v>
      </c>
      <c r="I64" s="55">
        <f t="shared" si="6"/>
        <v>3.2522474889053681E-2</v>
      </c>
    </row>
    <row r="65" spans="1:9" x14ac:dyDescent="0.2">
      <c r="A65" s="26">
        <v>175.90600000000001</v>
      </c>
      <c r="B65" s="26">
        <v>0.22037999999999999</v>
      </c>
      <c r="C65">
        <f t="shared" si="1"/>
        <v>0.13847805150322476</v>
      </c>
      <c r="D65">
        <f t="shared" si="8"/>
        <v>2.4240034301140125E-7</v>
      </c>
      <c r="E65">
        <f t="shared" si="2"/>
        <v>2.9829407956713627E-2</v>
      </c>
      <c r="F65">
        <f t="shared" si="3"/>
        <v>1.55614393404263E-3</v>
      </c>
      <c r="G65">
        <f t="shared" si="4"/>
        <v>6.6268222843790994E-83</v>
      </c>
      <c r="H65" s="28">
        <f t="shared" si="5"/>
        <v>0.16986384579432404</v>
      </c>
      <c r="I65" s="55">
        <f t="shared" si="6"/>
        <v>5.2543161814950563E-2</v>
      </c>
    </row>
    <row r="66" spans="1:9" x14ac:dyDescent="0.2">
      <c r="A66" s="26">
        <v>178.40600000000001</v>
      </c>
      <c r="B66" s="26">
        <v>0.19367999999999999</v>
      </c>
      <c r="C66">
        <f t="shared" si="1"/>
        <v>0.10607161749927364</v>
      </c>
      <c r="D66">
        <f t="shared" si="8"/>
        <v>4.0451765907308254E-7</v>
      </c>
      <c r="E66">
        <f t="shared" si="2"/>
        <v>3.2642513898923149E-2</v>
      </c>
      <c r="F66">
        <f t="shared" si="3"/>
        <v>1.6677896761546061E-3</v>
      </c>
      <c r="G66">
        <f t="shared" si="4"/>
        <v>7.9489708015332961E-81</v>
      </c>
      <c r="H66" s="28">
        <f t="shared" si="5"/>
        <v>0.14038232559201047</v>
      </c>
      <c r="I66" s="55">
        <f t="shared" si="6"/>
        <v>7.5726339814918817E-2</v>
      </c>
    </row>
    <row r="67" spans="1:9" x14ac:dyDescent="0.2">
      <c r="A67" s="26">
        <v>180.90600000000001</v>
      </c>
      <c r="B67" s="26">
        <v>0.17041000000000001</v>
      </c>
      <c r="C67">
        <f t="shared" si="1"/>
        <v>8.0211726968177216E-2</v>
      </c>
      <c r="D67">
        <f t="shared" si="8"/>
        <v>6.700316577778474E-7</v>
      </c>
      <c r="E67">
        <f t="shared" si="2"/>
        <v>3.5685919264577315E-2</v>
      </c>
      <c r="F67">
        <f t="shared" si="3"/>
        <v>1.7867014794704257E-3</v>
      </c>
      <c r="G67">
        <f t="shared" si="4"/>
        <v>8.9753584556305947E-79</v>
      </c>
      <c r="H67" s="28">
        <f t="shared" si="5"/>
        <v>0.11768501774388274</v>
      </c>
      <c r="I67" s="55">
        <f t="shared" si="6"/>
        <v>9.572882572960445E-2</v>
      </c>
    </row>
    <row r="68" spans="1:9" x14ac:dyDescent="0.2">
      <c r="A68" s="26">
        <v>183.40600000000001</v>
      </c>
      <c r="B68" s="26">
        <v>0.14915</v>
      </c>
      <c r="C68">
        <f t="shared" ref="C68:C131" si="9">$O$4*EXP(-0.5*(A68-$P$4)^2/$Q$4^2)</f>
        <v>5.9882092814888363E-2</v>
      </c>
      <c r="D68">
        <f t="shared" ref="D68:D131" si="10">$R$4*EXP(-0.5*(A68-$S$4)^2/$T$4^2)</f>
        <v>1.1015564112301089E-6</v>
      </c>
      <c r="E68">
        <f t="shared" ref="E68:E131" si="11">$U$4*EXP(-0.5*(A68-$V$4)^2/$W$4^2)</f>
        <v>3.8974854847019451E-2</v>
      </c>
      <c r="F68">
        <f t="shared" ref="F68:F131" si="12">$X$4*EXP(-0.5*(A68-$Y$4)^2/$Z$4^2)</f>
        <v>1.9132948905688399E-3</v>
      </c>
      <c r="G68">
        <f t="shared" ref="G68:G131" si="13">$L$4*EXP(-0.5*(A68-$M$4)^2/$N$4^2)</f>
        <v>9.5395530144759298E-77</v>
      </c>
      <c r="H68" s="28">
        <f t="shared" ref="H68:H131" si="14">SUM(C68:G68)</f>
        <v>0.10077134410888788</v>
      </c>
      <c r="I68" s="55">
        <f t="shared" si="6"/>
        <v>0.10521098363205049</v>
      </c>
    </row>
    <row r="69" spans="1:9" x14ac:dyDescent="0.2">
      <c r="A69" s="26">
        <v>185.90600000000001</v>
      </c>
      <c r="B69" s="26">
        <v>0.13095000000000001</v>
      </c>
      <c r="C69">
        <f t="shared" si="9"/>
        <v>4.4134326256059488E-2</v>
      </c>
      <c r="D69">
        <f t="shared" si="10"/>
        <v>1.7975117764336392E-6</v>
      </c>
      <c r="E69">
        <f t="shared" si="11"/>
        <v>4.252520845703877E-2</v>
      </c>
      <c r="F69">
        <f t="shared" si="12"/>
        <v>2.0480050598776691E-3</v>
      </c>
      <c r="G69">
        <f t="shared" si="13"/>
        <v>9.5442008975603863E-75</v>
      </c>
      <c r="H69" s="28">
        <f t="shared" si="14"/>
        <v>8.8709337284752346E-2</v>
      </c>
      <c r="I69" s="55">
        <f t="shared" ref="I69:I132" si="15">((H69-B69)/B69)^2</f>
        <v>0.10405200208149738</v>
      </c>
    </row>
    <row r="70" spans="1:9" x14ac:dyDescent="0.2">
      <c r="A70" s="26">
        <v>188.40600000000001</v>
      </c>
      <c r="B70" s="26">
        <v>0.11699</v>
      </c>
      <c r="C70">
        <f t="shared" si="9"/>
        <v>3.211267323200722E-2</v>
      </c>
      <c r="D70">
        <f t="shared" si="10"/>
        <v>2.9113225777828181E-6</v>
      </c>
      <c r="E70">
        <f t="shared" si="11"/>
        <v>4.6353520386058514E-2</v>
      </c>
      <c r="F70">
        <f t="shared" si="12"/>
        <v>2.1912873806981458E-3</v>
      </c>
      <c r="G70">
        <f t="shared" si="13"/>
        <v>8.9884838332490688E-73</v>
      </c>
      <c r="H70" s="28">
        <f t="shared" si="14"/>
        <v>8.0660392321341659E-2</v>
      </c>
      <c r="I70" s="55">
        <f t="shared" si="15"/>
        <v>9.6432612809989396E-2</v>
      </c>
    </row>
    <row r="71" spans="1:9" x14ac:dyDescent="0.2">
      <c r="A71" s="26">
        <v>190.90600000000001</v>
      </c>
      <c r="B71" s="26">
        <v>0.10797</v>
      </c>
      <c r="C71">
        <f t="shared" si="9"/>
        <v>2.3067304411397448E-2</v>
      </c>
      <c r="D71">
        <f t="shared" si="10"/>
        <v>4.680179334972838E-6</v>
      </c>
      <c r="E71">
        <f t="shared" si="11"/>
        <v>5.0476975114865132E-2</v>
      </c>
      <c r="F71">
        <f t="shared" si="12"/>
        <v>2.3436181297648356E-3</v>
      </c>
      <c r="G71">
        <f t="shared" si="13"/>
        <v>7.9683542601365436E-71</v>
      </c>
      <c r="H71" s="28">
        <f t="shared" si="14"/>
        <v>7.5892577835362379E-2</v>
      </c>
      <c r="I71" s="55">
        <f t="shared" si="15"/>
        <v>8.8265851852634011E-2</v>
      </c>
    </row>
    <row r="72" spans="1:9" x14ac:dyDescent="0.2">
      <c r="A72" s="26">
        <v>193.40600000000001</v>
      </c>
      <c r="B72" s="26">
        <v>0.10308</v>
      </c>
      <c r="C72">
        <f t="shared" si="9"/>
        <v>1.6358280902761334E-2</v>
      </c>
      <c r="D72">
        <f t="shared" si="10"/>
        <v>7.4677237363798589E-6</v>
      </c>
      <c r="E72">
        <f t="shared" si="11"/>
        <v>5.4913388976940911E-2</v>
      </c>
      <c r="F72">
        <f t="shared" si="12"/>
        <v>2.5054951077942396E-3</v>
      </c>
      <c r="G72">
        <f t="shared" si="13"/>
        <v>6.6494564963370857E-69</v>
      </c>
      <c r="H72" s="28">
        <f t="shared" si="14"/>
        <v>7.3784632711232867E-2</v>
      </c>
      <c r="I72" s="55">
        <f t="shared" si="15"/>
        <v>8.0769812531477872E-2</v>
      </c>
    </row>
    <row r="73" spans="1:9" x14ac:dyDescent="0.2">
      <c r="A73" s="26">
        <v>195.90600000000001</v>
      </c>
      <c r="B73" s="26">
        <v>0.10094</v>
      </c>
      <c r="C73">
        <f t="shared" si="9"/>
        <v>1.1452463178658556E-2</v>
      </c>
      <c r="D73">
        <f t="shared" si="10"/>
        <v>1.1826808745615763E-5</v>
      </c>
      <c r="E73">
        <f t="shared" si="11"/>
        <v>5.9681193488089118E-2</v>
      </c>
      <c r="F73">
        <f t="shared" si="12"/>
        <v>2.6774382783667306E-3</v>
      </c>
      <c r="G73">
        <f t="shared" si="13"/>
        <v>5.223228040364001E-67</v>
      </c>
      <c r="H73" s="28">
        <f t="shared" si="14"/>
        <v>7.382292175386003E-2</v>
      </c>
      <c r="I73" s="55">
        <f t="shared" si="15"/>
        <v>7.2170412527558722E-2</v>
      </c>
    </row>
    <row r="74" spans="1:9" x14ac:dyDescent="0.2">
      <c r="A74" s="26">
        <v>198.40600000000001</v>
      </c>
      <c r="B74" s="26">
        <v>0.10024</v>
      </c>
      <c r="C74">
        <f t="shared" si="9"/>
        <v>7.9155404860503358E-3</v>
      </c>
      <c r="D74">
        <f t="shared" si="10"/>
        <v>1.859090307387223E-5</v>
      </c>
      <c r="E74">
        <f t="shared" si="11"/>
        <v>6.4799414059259847E-2</v>
      </c>
      <c r="F74">
        <f t="shared" si="12"/>
        <v>2.8599904033760519E-3</v>
      </c>
      <c r="G74">
        <f t="shared" si="13"/>
        <v>3.8621323112654336E-65</v>
      </c>
      <c r="H74" s="28">
        <f t="shared" si="14"/>
        <v>7.5593535851760096E-2</v>
      </c>
      <c r="I74" s="55">
        <f t="shared" si="15"/>
        <v>6.0454290689025775E-2</v>
      </c>
    </row>
    <row r="75" spans="1:9" x14ac:dyDescent="0.2">
      <c r="A75" s="26">
        <v>200.90600000000001</v>
      </c>
      <c r="B75" s="26">
        <v>9.9872000000000002E-2</v>
      </c>
      <c r="C75">
        <f t="shared" si="9"/>
        <v>5.4011056539638247E-3</v>
      </c>
      <c r="D75">
        <f t="shared" si="10"/>
        <v>2.900594249673485E-5</v>
      </c>
      <c r="E75">
        <f t="shared" si="11"/>
        <v>7.028764381748584E-2</v>
      </c>
      <c r="F75">
        <f t="shared" si="12"/>
        <v>3.0537176731686229E-3</v>
      </c>
      <c r="G75">
        <f t="shared" si="13"/>
        <v>2.6881322541457921E-63</v>
      </c>
      <c r="H75" s="28">
        <f t="shared" si="14"/>
        <v>7.8771473087115032E-2</v>
      </c>
      <c r="I75" s="55">
        <f t="shared" si="15"/>
        <v>4.4637422267189655E-2</v>
      </c>
    </row>
    <row r="76" spans="1:9" x14ac:dyDescent="0.2">
      <c r="A76" s="26">
        <v>203.40600000000001</v>
      </c>
      <c r="B76" s="26">
        <v>9.9432999999999994E-2</v>
      </c>
      <c r="C76">
        <f t="shared" si="9"/>
        <v>3.6383560673186582E-3</v>
      </c>
      <c r="D76">
        <f t="shared" si="10"/>
        <v>4.4918687600829708E-5</v>
      </c>
      <c r="E76">
        <f t="shared" si="11"/>
        <v>7.6166012270783401E-2</v>
      </c>
      <c r="F76">
        <f t="shared" si="12"/>
        <v>3.2592103293816346E-3</v>
      </c>
      <c r="G76">
        <f t="shared" si="13"/>
        <v>1.7612030895582525E-61</v>
      </c>
      <c r="H76" s="28">
        <f t="shared" si="14"/>
        <v>8.3108497355084521E-2</v>
      </c>
      <c r="I76" s="55">
        <f t="shared" si="15"/>
        <v>2.6953727396373417E-2</v>
      </c>
    </row>
    <row r="77" spans="1:9" x14ac:dyDescent="0.2">
      <c r="A77" s="26">
        <v>205.90600000000001</v>
      </c>
      <c r="B77" s="26">
        <v>9.9129999999999996E-2</v>
      </c>
      <c r="C77">
        <f t="shared" si="9"/>
        <v>2.4196255011191036E-3</v>
      </c>
      <c r="D77">
        <f t="shared" si="10"/>
        <v>6.9043169247686405E-5</v>
      </c>
      <c r="E77">
        <f t="shared" si="11"/>
        <v>8.2455148566931064E-2</v>
      </c>
      <c r="F77">
        <f t="shared" si="12"/>
        <v>3.4770832783747774E-3</v>
      </c>
      <c r="G77">
        <f t="shared" si="13"/>
        <v>1.0861844180867114E-59</v>
      </c>
      <c r="H77" s="28">
        <f t="shared" si="14"/>
        <v>8.8420900515672626E-2</v>
      </c>
      <c r="I77" s="55">
        <f t="shared" si="15"/>
        <v>1.1670667437109464E-2</v>
      </c>
    </row>
    <row r="78" spans="1:9" x14ac:dyDescent="0.2">
      <c r="A78" s="26">
        <v>208.40600000000001</v>
      </c>
      <c r="B78" s="26">
        <v>9.9487999999999993E-2</v>
      </c>
      <c r="C78">
        <f t="shared" si="9"/>
        <v>1.5885889411120608E-3</v>
      </c>
      <c r="D78">
        <f t="shared" si="10"/>
        <v>1.0533385044048757E-4</v>
      </c>
      <c r="E78">
        <f t="shared" si="11"/>
        <v>8.9176139113337174E-2</v>
      </c>
      <c r="F78">
        <f t="shared" si="12"/>
        <v>3.7079766930357009E-3</v>
      </c>
      <c r="G78">
        <f t="shared" si="13"/>
        <v>6.3056958760684649E-58</v>
      </c>
      <c r="H78" s="28">
        <f t="shared" si="14"/>
        <v>9.4578038597925421E-2</v>
      </c>
      <c r="I78" s="55">
        <f t="shared" si="15"/>
        <v>2.4356492966994899E-3</v>
      </c>
    </row>
    <row r="79" spans="1:9" x14ac:dyDescent="0.2">
      <c r="A79" s="26">
        <v>210.90600000000001</v>
      </c>
      <c r="B79" s="26">
        <v>0.10097</v>
      </c>
      <c r="C79">
        <f t="shared" si="9"/>
        <v>1.0296635633604528E-3</v>
      </c>
      <c r="D79">
        <f t="shared" si="10"/>
        <v>1.5950297352233288E-4</v>
      </c>
      <c r="E79">
        <f t="shared" si="11"/>
        <v>9.6350479345873902E-2</v>
      </c>
      <c r="F79">
        <f t="shared" si="12"/>
        <v>3.9525566006244238E-3</v>
      </c>
      <c r="G79">
        <f t="shared" si="13"/>
        <v>3.445861329818826E-56</v>
      </c>
      <c r="H79" s="28">
        <f t="shared" si="14"/>
        <v>0.1014922024833811</v>
      </c>
      <c r="I79" s="55">
        <f t="shared" si="15"/>
        <v>2.6748113238144066E-5</v>
      </c>
    </row>
    <row r="80" spans="1:9" x14ac:dyDescent="0.2">
      <c r="A80" s="26">
        <v>213.40600000000001</v>
      </c>
      <c r="B80" s="26">
        <v>0.10382</v>
      </c>
      <c r="C80">
        <f t="shared" si="9"/>
        <v>6.5886977062386753E-4</v>
      </c>
      <c r="D80">
        <f t="shared" si="10"/>
        <v>2.397304440281113E-4</v>
      </c>
      <c r="E80">
        <f t="shared" si="11"/>
        <v>0.10400001945867356</v>
      </c>
      <c r="F80">
        <f t="shared" si="12"/>
        <v>4.2115154542074987E-3</v>
      </c>
      <c r="G80">
        <f t="shared" si="13"/>
        <v>1.7725475517456776E-54</v>
      </c>
      <c r="H80" s="28">
        <f t="shared" si="14"/>
        <v>0.10911013512753304</v>
      </c>
      <c r="I80" s="55">
        <f t="shared" si="15"/>
        <v>2.5963992912060598E-3</v>
      </c>
    </row>
    <row r="81" spans="1:9" x14ac:dyDescent="0.2">
      <c r="A81" s="26">
        <v>215.90600000000001</v>
      </c>
      <c r="B81" s="26">
        <v>0.10793999999999999</v>
      </c>
      <c r="C81">
        <f t="shared" si="9"/>
        <v>4.1622124867973548E-4</v>
      </c>
      <c r="D81">
        <f t="shared" si="10"/>
        <v>3.5762772334955301E-4</v>
      </c>
      <c r="E81">
        <f t="shared" si="11"/>
        <v>0.11214690393452695</v>
      </c>
      <c r="F81">
        <f t="shared" si="12"/>
        <v>4.4855726851187917E-3</v>
      </c>
      <c r="G81">
        <f t="shared" si="13"/>
        <v>8.5828854439070922E-53</v>
      </c>
      <c r="H81" s="28">
        <f t="shared" si="14"/>
        <v>0.11740632559167502</v>
      </c>
      <c r="I81" s="55">
        <f t="shared" si="15"/>
        <v>7.6912698367725225E-3</v>
      </c>
    </row>
    <row r="82" spans="1:9" x14ac:dyDescent="0.2">
      <c r="A82" s="26">
        <v>218.40600000000001</v>
      </c>
      <c r="B82" s="26">
        <v>0.11348999999999999</v>
      </c>
      <c r="C82">
        <f t="shared" si="9"/>
        <v>2.5957887216440927E-4</v>
      </c>
      <c r="D82">
        <f t="shared" si="10"/>
        <v>5.2953265651153826E-4</v>
      </c>
      <c r="E82">
        <f t="shared" si="11"/>
        <v>0.12081350474672457</v>
      </c>
      <c r="F82">
        <f t="shared" si="12"/>
        <v>4.7754752337713932E-3</v>
      </c>
      <c r="G82">
        <f t="shared" si="13"/>
        <v>3.9120469673275928E-51</v>
      </c>
      <c r="H82" s="28">
        <f t="shared" si="14"/>
        <v>0.12637809150917192</v>
      </c>
      <c r="I82" s="55">
        <f t="shared" si="15"/>
        <v>1.2896208026656008E-2</v>
      </c>
    </row>
    <row r="83" spans="1:9" x14ac:dyDescent="0.2">
      <c r="A83" s="26">
        <v>220.90600000000001</v>
      </c>
      <c r="B83" s="26">
        <v>0.12107</v>
      </c>
      <c r="C83">
        <f t="shared" si="9"/>
        <v>1.5982137486933825E-4</v>
      </c>
      <c r="D83">
        <f t="shared" si="10"/>
        <v>7.7822987919804235E-4</v>
      </c>
      <c r="E83">
        <f t="shared" si="11"/>
        <v>0.13002234813794031</v>
      </c>
      <c r="F83">
        <f t="shared" si="12"/>
        <v>5.08199805603427E-3</v>
      </c>
      <c r="G83">
        <f t="shared" si="13"/>
        <v>1.6784566431407623E-49</v>
      </c>
      <c r="H83" s="28">
        <f t="shared" si="14"/>
        <v>0.13604239744804195</v>
      </c>
      <c r="I83" s="55">
        <f t="shared" si="15"/>
        <v>1.5293595853408691E-2</v>
      </c>
    </row>
    <row r="84" spans="1:9" x14ac:dyDescent="0.2">
      <c r="A84" s="26">
        <v>223.40600000000001</v>
      </c>
      <c r="B84" s="26">
        <v>0.13059000000000001</v>
      </c>
      <c r="C84">
        <f t="shared" si="9"/>
        <v>9.7145080273648954E-5</v>
      </c>
      <c r="D84">
        <f t="shared" si="10"/>
        <v>1.1352111178541597E-3</v>
      </c>
      <c r="E84">
        <f t="shared" si="11"/>
        <v>0.13979603492004658</v>
      </c>
      <c r="F84">
        <f t="shared" si="12"/>
        <v>5.4059446022789925E-3</v>
      </c>
      <c r="G84">
        <f t="shared" si="13"/>
        <v>6.7787796542390961E-48</v>
      </c>
      <c r="H84" s="28">
        <f t="shared" si="14"/>
        <v>0.14643433572045339</v>
      </c>
      <c r="I84" s="55">
        <f t="shared" si="15"/>
        <v>1.4720692070175167E-2</v>
      </c>
    </row>
    <row r="85" spans="1:9" x14ac:dyDescent="0.2">
      <c r="A85" s="26">
        <v>225.90600000000001</v>
      </c>
      <c r="B85" s="26">
        <v>0.14163999999999999</v>
      </c>
      <c r="C85">
        <f t="shared" si="9"/>
        <v>5.8294447221679836E-5</v>
      </c>
      <c r="D85">
        <f t="shared" si="10"/>
        <v>1.6436106731492852E-3</v>
      </c>
      <c r="E85">
        <f t="shared" si="11"/>
        <v>0.15015715428048648</v>
      </c>
      <c r="F85">
        <f t="shared" si="12"/>
        <v>5.7481472660963137E-3</v>
      </c>
      <c r="G85">
        <f t="shared" si="13"/>
        <v>2.5770819563448857E-46</v>
      </c>
      <c r="H85" s="28">
        <f t="shared" si="14"/>
        <v>0.15760720666695377</v>
      </c>
      <c r="I85" s="55">
        <f t="shared" si="15"/>
        <v>1.2708258983999859E-2</v>
      </c>
    </row>
    <row r="86" spans="1:9" x14ac:dyDescent="0.2">
      <c r="A86" s="26">
        <v>228.40600000000001</v>
      </c>
      <c r="B86" s="26">
        <v>0.15318000000000001</v>
      </c>
      <c r="C86">
        <f t="shared" si="9"/>
        <v>3.4534565263676475E-5</v>
      </c>
      <c r="D86">
        <f t="shared" si="10"/>
        <v>2.3619725819780607E-3</v>
      </c>
      <c r="E86">
        <f t="shared" si="11"/>
        <v>0.16112819112591176</v>
      </c>
      <c r="F86">
        <f t="shared" si="12"/>
        <v>6.1094677995802227E-3</v>
      </c>
      <c r="G86">
        <f t="shared" si="13"/>
        <v>9.2223216675416992E-45</v>
      </c>
      <c r="H86" s="28">
        <f t="shared" si="14"/>
        <v>0.16963416607273371</v>
      </c>
      <c r="I86" s="55">
        <f t="shared" si="15"/>
        <v>1.1538453981711267E-2</v>
      </c>
    </row>
    <row r="87" spans="1:9" x14ac:dyDescent="0.2">
      <c r="A87" s="26">
        <v>230.90600000000001</v>
      </c>
      <c r="B87" s="26">
        <v>0.16406000000000001</v>
      </c>
      <c r="C87">
        <f t="shared" si="9"/>
        <v>2.0197667851258545E-5</v>
      </c>
      <c r="D87">
        <f t="shared" si="10"/>
        <v>3.3690257730879672E-3</v>
      </c>
      <c r="E87">
        <f t="shared" si="11"/>
        <v>0.17273142704206004</v>
      </c>
      <c r="F87">
        <f t="shared" si="12"/>
        <v>6.4907976919793536E-3</v>
      </c>
      <c r="G87">
        <f t="shared" si="13"/>
        <v>3.1066163580664304E-43</v>
      </c>
      <c r="H87" s="28">
        <f t="shared" si="14"/>
        <v>0.18261144817497862</v>
      </c>
      <c r="I87" s="55">
        <f t="shared" si="15"/>
        <v>1.2786456940997672E-2</v>
      </c>
    </row>
    <row r="88" spans="1:9" x14ac:dyDescent="0.2">
      <c r="A88" s="26">
        <v>233.40600000000001</v>
      </c>
      <c r="B88" s="26">
        <v>0.17419999999999999</v>
      </c>
      <c r="C88">
        <f t="shared" si="9"/>
        <v>1.1661888547643362E-5</v>
      </c>
      <c r="D88">
        <f t="shared" si="10"/>
        <v>4.7696597253410284E-3</v>
      </c>
      <c r="E88">
        <f t="shared" si="11"/>
        <v>0.18498883500008995</v>
      </c>
      <c r="F88">
        <f t="shared" si="12"/>
        <v>6.8930585084223204E-3</v>
      </c>
      <c r="G88">
        <f t="shared" si="13"/>
        <v>9.8507728860791949E-42</v>
      </c>
      <c r="H88" s="28">
        <f t="shared" si="14"/>
        <v>0.19666321512240093</v>
      </c>
      <c r="I88" s="55">
        <f t="shared" si="15"/>
        <v>1.6628287742003853E-2</v>
      </c>
    </row>
    <row r="89" spans="1:9" x14ac:dyDescent="0.2">
      <c r="A89" s="26">
        <v>235.90600000000001</v>
      </c>
      <c r="B89" s="26">
        <v>0.18498000000000001</v>
      </c>
      <c r="C89">
        <f t="shared" si="9"/>
        <v>6.6474790149381921E-6</v>
      </c>
      <c r="D89">
        <f t="shared" si="10"/>
        <v>6.7023027688459308E-3</v>
      </c>
      <c r="E89">
        <f t="shared" si="11"/>
        <v>0.19792196799358561</v>
      </c>
      <c r="F89">
        <f t="shared" si="12"/>
        <v>7.3172021853358006E-3</v>
      </c>
      <c r="G89">
        <f t="shared" si="13"/>
        <v>2.9402774342971161E-40</v>
      </c>
      <c r="H89" s="28">
        <f t="shared" si="14"/>
        <v>0.21194812042678227</v>
      </c>
      <c r="I89" s="55">
        <f t="shared" si="15"/>
        <v>2.1254544762099405E-2</v>
      </c>
    </row>
    <row r="90" spans="1:9" x14ac:dyDescent="0.2">
      <c r="A90" s="26">
        <v>238.40600000000001</v>
      </c>
      <c r="B90" s="26">
        <v>0.19792000000000001</v>
      </c>
      <c r="C90">
        <f t="shared" si="9"/>
        <v>3.7408086293090422E-6</v>
      </c>
      <c r="D90">
        <f t="shared" si="10"/>
        <v>9.3479045808676567E-3</v>
      </c>
      <c r="E90">
        <f t="shared" si="11"/>
        <v>0.21155184184687517</v>
      </c>
      <c r="F90">
        <f t="shared" si="12"/>
        <v>7.7642112790925234E-3</v>
      </c>
      <c r="G90">
        <f t="shared" si="13"/>
        <v>8.2611715032374147E-39</v>
      </c>
      <c r="H90" s="28">
        <f t="shared" si="14"/>
        <v>0.22866769851546465</v>
      </c>
      <c r="I90" s="55">
        <f t="shared" si="15"/>
        <v>2.4134920003063845E-2</v>
      </c>
    </row>
    <row r="91" spans="1:9" x14ac:dyDescent="0.2">
      <c r="A91" s="26">
        <v>240.90600000000001</v>
      </c>
      <c r="B91" s="26">
        <v>0.21407999999999999</v>
      </c>
      <c r="C91">
        <f t="shared" si="9"/>
        <v>2.0782339515305347E-6</v>
      </c>
      <c r="D91">
        <f t="shared" si="10"/>
        <v>1.2940709285000861E-2</v>
      </c>
      <c r="E91">
        <f t="shared" si="11"/>
        <v>0.2258988124938506</v>
      </c>
      <c r="F91">
        <f t="shared" si="12"/>
        <v>8.2350991643513633E-3</v>
      </c>
      <c r="G91">
        <f t="shared" si="13"/>
        <v>2.18489358022375E-37</v>
      </c>
      <c r="H91" s="28">
        <f t="shared" si="14"/>
        <v>0.24707669917715436</v>
      </c>
      <c r="I91" s="55">
        <f t="shared" si="15"/>
        <v>2.3756847106709417E-2</v>
      </c>
    </row>
    <row r="92" spans="1:9" x14ac:dyDescent="0.2">
      <c r="A92" s="26">
        <v>243.40600000000001</v>
      </c>
      <c r="B92" s="26">
        <v>0.23293</v>
      </c>
      <c r="C92">
        <f t="shared" si="9"/>
        <v>1.139839774525366E-6</v>
      </c>
      <c r="D92">
        <f t="shared" si="10"/>
        <v>1.7780970981017209E-2</v>
      </c>
      <c r="E92">
        <f t="shared" si="11"/>
        <v>0.24098244808675201</v>
      </c>
      <c r="F92">
        <f t="shared" si="12"/>
        <v>8.7309101784844717E-3</v>
      </c>
      <c r="G92">
        <f t="shared" si="13"/>
        <v>5.4394408921244873E-36</v>
      </c>
      <c r="H92" s="28">
        <f t="shared" si="14"/>
        <v>0.26749546908602823</v>
      </c>
      <c r="I92" s="55">
        <f t="shared" si="15"/>
        <v>2.202084888883139E-2</v>
      </c>
    </row>
    <row r="93" spans="1:9" x14ac:dyDescent="0.2">
      <c r="A93" s="26">
        <v>245.90600000000001</v>
      </c>
      <c r="B93" s="26">
        <v>0.25534000000000001</v>
      </c>
      <c r="C93">
        <f t="shared" si="9"/>
        <v>6.1718250591040431E-7</v>
      </c>
      <c r="D93">
        <f t="shared" si="10"/>
        <v>2.4249704329658277E-2</v>
      </c>
      <c r="E93">
        <f t="shared" si="11"/>
        <v>0.25682139635594931</v>
      </c>
      <c r="F93">
        <f t="shared" si="12"/>
        <v>9.2527197084269989E-3</v>
      </c>
      <c r="G93">
        <f t="shared" si="13"/>
        <v>1.2747163550083945E-34</v>
      </c>
      <c r="H93" s="28">
        <f t="shared" si="14"/>
        <v>0.29032443757654047</v>
      </c>
      <c r="I93" s="55">
        <f t="shared" si="15"/>
        <v>1.8772066530711878E-2</v>
      </c>
    </row>
    <row r="94" spans="1:9" x14ac:dyDescent="0.2">
      <c r="A94" s="26">
        <v>248.40600000000001</v>
      </c>
      <c r="B94" s="26">
        <v>0.28272999999999998</v>
      </c>
      <c r="C94">
        <f t="shared" si="9"/>
        <v>3.2991634725202202E-7</v>
      </c>
      <c r="D94">
        <f t="shared" si="10"/>
        <v>3.2825473883269833E-2</v>
      </c>
      <c r="E94">
        <f t="shared" si="11"/>
        <v>0.27343324770415067</v>
      </c>
      <c r="F94">
        <f t="shared" si="12"/>
        <v>9.8016342162348426E-3</v>
      </c>
      <c r="G94">
        <f t="shared" si="13"/>
        <v>2.8119537741707523E-33</v>
      </c>
      <c r="H94" s="28">
        <f t="shared" si="14"/>
        <v>0.31606068572000262</v>
      </c>
      <c r="I94" s="55">
        <f t="shared" si="15"/>
        <v>1.3897756903308486E-2</v>
      </c>
    </row>
    <row r="95" spans="1:9" x14ac:dyDescent="0.2">
      <c r="A95" s="26">
        <v>250.90600000000001</v>
      </c>
      <c r="B95" s="26">
        <v>0.31735000000000002</v>
      </c>
      <c r="C95">
        <f t="shared" si="9"/>
        <v>1.7410630185551089E-7</v>
      </c>
      <c r="D95">
        <f t="shared" si="10"/>
        <v>4.4103102679516434E-2</v>
      </c>
      <c r="E95">
        <f t="shared" si="11"/>
        <v>0.29083439458118793</v>
      </c>
      <c r="F95">
        <f t="shared" si="12"/>
        <v>1.0378791199595373E-2</v>
      </c>
      <c r="G95">
        <f t="shared" si="13"/>
        <v>5.8389952098385046E-32</v>
      </c>
      <c r="H95" s="28">
        <f t="shared" si="14"/>
        <v>0.34531646256660159</v>
      </c>
      <c r="I95" s="55">
        <f t="shared" si="15"/>
        <v>7.7660121908614977E-3</v>
      </c>
    </row>
    <row r="96" spans="1:9" x14ac:dyDescent="0.2">
      <c r="A96" s="26">
        <v>253.40600000000001</v>
      </c>
      <c r="B96" s="26">
        <v>0.36215000000000003</v>
      </c>
      <c r="C96">
        <f t="shared" si="9"/>
        <v>9.0707996452360109E-8</v>
      </c>
      <c r="D96">
        <f t="shared" si="10"/>
        <v>5.8814019953100281E-2</v>
      </c>
      <c r="E96">
        <f t="shared" si="11"/>
        <v>0.30903988774800745</v>
      </c>
      <c r="F96">
        <f t="shared" si="12"/>
        <v>1.0985359083505754E-2</v>
      </c>
      <c r="G96">
        <f t="shared" si="13"/>
        <v>1.1413093727255911E-30</v>
      </c>
      <c r="H96" s="28">
        <f t="shared" si="14"/>
        <v>0.37883935749260989</v>
      </c>
      <c r="I96" s="55">
        <f t="shared" si="15"/>
        <v>2.1237444452636297E-3</v>
      </c>
    </row>
    <row r="97" spans="1:9" x14ac:dyDescent="0.2">
      <c r="A97" s="26">
        <v>255.90600000000001</v>
      </c>
      <c r="B97" s="26">
        <v>0.41593999999999998</v>
      </c>
      <c r="C97">
        <f t="shared" si="9"/>
        <v>4.6654880973743224E-8</v>
      </c>
      <c r="D97">
        <f t="shared" si="10"/>
        <v>7.7847768467527764E-2</v>
      </c>
      <c r="E97">
        <f t="shared" si="11"/>
        <v>0.32806329010016494</v>
      </c>
      <c r="F97">
        <f t="shared" si="12"/>
        <v>1.162253703931483E-2</v>
      </c>
      <c r="G97">
        <f t="shared" si="13"/>
        <v>2.0999259072600305E-29</v>
      </c>
      <c r="H97" s="28">
        <f t="shared" si="14"/>
        <v>0.41753364226188849</v>
      </c>
      <c r="I97" s="55">
        <f t="shared" si="15"/>
        <v>1.4679805507585917E-5</v>
      </c>
    </row>
    <row r="98" spans="1:9" x14ac:dyDescent="0.2">
      <c r="A98" s="26">
        <v>258.40600000000001</v>
      </c>
      <c r="B98" s="26">
        <v>0.47486</v>
      </c>
      <c r="C98">
        <f t="shared" si="9"/>
        <v>2.3690216247818241E-8</v>
      </c>
      <c r="D98">
        <f t="shared" si="10"/>
        <v>0.10227395563338133</v>
      </c>
      <c r="E98">
        <f t="shared" si="11"/>
        <v>0.34791652878135543</v>
      </c>
      <c r="F98">
        <f t="shared" si="12"/>
        <v>1.2291554727317185E-2</v>
      </c>
      <c r="G98">
        <f t="shared" si="13"/>
        <v>3.6369713691918076E-28</v>
      </c>
      <c r="H98" s="28">
        <f t="shared" si="14"/>
        <v>0.46248206283227017</v>
      </c>
      <c r="I98" s="55">
        <f t="shared" si="15"/>
        <v>6.7946231001900909E-4</v>
      </c>
    </row>
    <row r="99" spans="1:9" x14ac:dyDescent="0.2">
      <c r="A99" s="26">
        <v>260.90600000000001</v>
      </c>
      <c r="B99" s="26">
        <v>0.53478000000000003</v>
      </c>
      <c r="C99">
        <f t="shared" si="9"/>
        <v>1.187575945076046E-8</v>
      </c>
      <c r="D99">
        <f t="shared" si="10"/>
        <v>0.13336366475259404</v>
      </c>
      <c r="E99">
        <f t="shared" si="11"/>
        <v>0.36860974637567917</v>
      </c>
      <c r="F99">
        <f t="shared" si="12"/>
        <v>1.2993671959093954E-2</v>
      </c>
      <c r="G99">
        <f t="shared" si="13"/>
        <v>5.9294050074042011E-27</v>
      </c>
      <c r="H99" s="28">
        <f t="shared" si="14"/>
        <v>0.51496709496312665</v>
      </c>
      <c r="I99" s="55">
        <f t="shared" si="15"/>
        <v>1.372606345007006E-3</v>
      </c>
    </row>
    <row r="100" spans="1:9" x14ac:dyDescent="0.2">
      <c r="A100" s="26">
        <v>263.40600000000001</v>
      </c>
      <c r="B100" s="26">
        <v>0.59406000000000003</v>
      </c>
      <c r="C100">
        <f t="shared" si="9"/>
        <v>5.8772503046468292E-9</v>
      </c>
      <c r="D100">
        <f t="shared" si="10"/>
        <v>0.17260905347484784</v>
      </c>
      <c r="E100">
        <f t="shared" si="11"/>
        <v>0.39015115202278039</v>
      </c>
      <c r="F100">
        <f t="shared" si="12"/>
        <v>1.3730178275813593E-2</v>
      </c>
      <c r="G100">
        <f t="shared" si="13"/>
        <v>9.0995029948474758E-26</v>
      </c>
      <c r="H100" s="28">
        <f t="shared" si="14"/>
        <v>0.5764903896506921</v>
      </c>
      <c r="I100" s="55">
        <f t="shared" si="15"/>
        <v>8.747090869804543E-4</v>
      </c>
    </row>
    <row r="101" spans="1:9" x14ac:dyDescent="0.2">
      <c r="A101" s="26">
        <v>265.90600000000001</v>
      </c>
      <c r="B101" s="26">
        <v>0.65837000000000001</v>
      </c>
      <c r="C101">
        <f t="shared" si="9"/>
        <v>2.8714906733247597E-9</v>
      </c>
      <c r="D101">
        <f t="shared" si="10"/>
        <v>0.22173957110097692</v>
      </c>
      <c r="E101">
        <f t="shared" si="11"/>
        <v>0.41254687335203288</v>
      </c>
      <c r="F101">
        <f t="shared" si="12"/>
        <v>1.4502392438739088E-2</v>
      </c>
      <c r="G101">
        <f t="shared" si="13"/>
        <v>1.3144968558123813E-24</v>
      </c>
      <c r="H101" s="28">
        <f t="shared" si="14"/>
        <v>0.64878883976323953</v>
      </c>
      <c r="I101" s="55">
        <f t="shared" si="15"/>
        <v>2.1178546002174965E-4</v>
      </c>
    </row>
    <row r="102" spans="1:9" x14ac:dyDescent="0.2">
      <c r="A102" s="26">
        <v>268.40600000000001</v>
      </c>
      <c r="B102" s="26">
        <v>0.73263</v>
      </c>
      <c r="C102">
        <f t="shared" si="9"/>
        <v>1.3850359967252184E-9</v>
      </c>
      <c r="D102">
        <f t="shared" si="10"/>
        <v>0.28273294536839344</v>
      </c>
      <c r="E102">
        <f t="shared" si="11"/>
        <v>0.43580081017990552</v>
      </c>
      <c r="F102">
        <f t="shared" si="12"/>
        <v>1.5311661828235798E-2</v>
      </c>
      <c r="G102">
        <f t="shared" si="13"/>
        <v>1.7874617369906357E-23</v>
      </c>
      <c r="H102" s="28">
        <f t="shared" si="14"/>
        <v>0.73384541876157083</v>
      </c>
      <c r="I102" s="55">
        <f t="shared" si="15"/>
        <v>2.7522157462093838E-6</v>
      </c>
    </row>
    <row r="103" spans="1:9" x14ac:dyDescent="0.2">
      <c r="A103" s="26">
        <v>270.90600000000001</v>
      </c>
      <c r="B103" s="26">
        <v>0.82787999999999995</v>
      </c>
      <c r="C103">
        <f t="shared" si="9"/>
        <v>6.5953088731145345E-10</v>
      </c>
      <c r="D103">
        <f t="shared" si="10"/>
        <v>0.3578188486626353</v>
      </c>
      <c r="E103">
        <f t="shared" si="11"/>
        <v>0.4599144909578331</v>
      </c>
      <c r="F103">
        <f t="shared" si="12"/>
        <v>1.6159361747637286E-2</v>
      </c>
      <c r="G103">
        <f t="shared" si="13"/>
        <v>2.2879644864584723E-22</v>
      </c>
      <c r="H103" s="28">
        <f t="shared" si="14"/>
        <v>0.83389270202763666</v>
      </c>
      <c r="I103" s="55">
        <f t="shared" si="15"/>
        <v>5.2747828073544056E-5</v>
      </c>
    </row>
    <row r="104" spans="1:9" x14ac:dyDescent="0.2">
      <c r="A104" s="26">
        <v>273.40600000000001</v>
      </c>
      <c r="B104" s="26">
        <v>0.94384000000000001</v>
      </c>
      <c r="C104">
        <f t="shared" si="9"/>
        <v>3.1004850800741016E-10</v>
      </c>
      <c r="D104">
        <f t="shared" si="10"/>
        <v>0.44947298347623388</v>
      </c>
      <c r="E104">
        <f t="shared" si="11"/>
        <v>0.48488693299568936</v>
      </c>
      <c r="F104">
        <f t="shared" si="12"/>
        <v>1.704689462840582E-2</v>
      </c>
      <c r="G104">
        <f t="shared" si="13"/>
        <v>2.7567483746259854E-21</v>
      </c>
      <c r="H104" s="28">
        <f t="shared" si="14"/>
        <v>0.95140681141037753</v>
      </c>
      <c r="I104" s="55">
        <f t="shared" si="15"/>
        <v>6.42730726674942E-5</v>
      </c>
    </row>
    <row r="105" spans="1:9" x14ac:dyDescent="0.2">
      <c r="A105" s="26">
        <v>275.90600000000001</v>
      </c>
      <c r="B105" s="26">
        <v>1.08186</v>
      </c>
      <c r="C105">
        <f t="shared" si="9"/>
        <v>1.438946277887575E-10</v>
      </c>
      <c r="D105">
        <f t="shared" si="10"/>
        <v>0.56039926054700706</v>
      </c>
      <c r="E105">
        <f t="shared" si="11"/>
        <v>0.51071450751762693</v>
      </c>
      <c r="F105">
        <f t="shared" si="12"/>
        <v>1.7975689133120001E-2</v>
      </c>
      <c r="G105">
        <f t="shared" si="13"/>
        <v>3.1266574119667169E-20</v>
      </c>
      <c r="H105" s="28">
        <f t="shared" si="14"/>
        <v>1.0890894573416487</v>
      </c>
      <c r="I105" s="55">
        <f t="shared" si="15"/>
        <v>4.4654915447762276E-5</v>
      </c>
    </row>
    <row r="106" spans="1:9" x14ac:dyDescent="0.2">
      <c r="A106" s="26">
        <v>278.40600000000001</v>
      </c>
      <c r="B106" s="26">
        <v>1.2444</v>
      </c>
      <c r="C106">
        <f t="shared" si="9"/>
        <v>6.5929524321658056E-11</v>
      </c>
      <c r="D106">
        <f t="shared" si="10"/>
        <v>0.69349781430162583</v>
      </c>
      <c r="E106">
        <f t="shared" si="11"/>
        <v>0.53739081063201166</v>
      </c>
      <c r="F106">
        <f t="shared" si="12"/>
        <v>1.8947199152935301E-2</v>
      </c>
      <c r="G106">
        <f t="shared" si="13"/>
        <v>3.3380957672246167E-19</v>
      </c>
      <c r="H106" s="28">
        <f t="shared" si="14"/>
        <v>1.2498358241525023</v>
      </c>
      <c r="I106" s="55">
        <f t="shared" si="15"/>
        <v>1.908142449044596E-5</v>
      </c>
    </row>
    <row r="107" spans="1:9" x14ac:dyDescent="0.2">
      <c r="A107" s="26">
        <v>280.90600000000001</v>
      </c>
      <c r="B107" s="26">
        <v>1.43669</v>
      </c>
      <c r="C107">
        <f t="shared" si="9"/>
        <v>2.9821929034636155E-11</v>
      </c>
      <c r="D107">
        <f t="shared" si="10"/>
        <v>0.85181684061948004</v>
      </c>
      <c r="E107">
        <f t="shared" si="11"/>
        <v>0.56490654131480689</v>
      </c>
      <c r="F107">
        <f t="shared" si="12"/>
        <v>1.9962902696293829E-2</v>
      </c>
      <c r="G107">
        <f t="shared" si="13"/>
        <v>3.3546916590135626E-18</v>
      </c>
      <c r="H107" s="28">
        <f t="shared" si="14"/>
        <v>1.4366862846604027</v>
      </c>
      <c r="I107" s="55">
        <f t="shared" si="15"/>
        <v>6.6876093245524368E-12</v>
      </c>
    </row>
    <row r="108" spans="1:9" x14ac:dyDescent="0.2">
      <c r="A108" s="26">
        <v>283.40600000000001</v>
      </c>
      <c r="B108" s="26">
        <v>1.6800900000000001</v>
      </c>
      <c r="C108">
        <f t="shared" si="9"/>
        <v>1.331717020212025E-11</v>
      </c>
      <c r="D108">
        <f t="shared" si="10"/>
        <v>1.0384866774001162</v>
      </c>
      <c r="E108">
        <f t="shared" si="11"/>
        <v>0.59324938751551037</v>
      </c>
      <c r="F108">
        <f t="shared" si="12"/>
        <v>2.1024300665808942E-2</v>
      </c>
      <c r="G108">
        <f t="shared" si="13"/>
        <v>3.173523718909769E-17</v>
      </c>
      <c r="H108" s="28">
        <f t="shared" si="14"/>
        <v>1.6527603655947525</v>
      </c>
      <c r="I108" s="55">
        <f t="shared" si="15"/>
        <v>2.6460774418910426E-4</v>
      </c>
    </row>
    <row r="109" spans="1:9" x14ac:dyDescent="0.2">
      <c r="A109" s="26">
        <v>285.90600000000001</v>
      </c>
      <c r="B109" s="26">
        <v>1.9841599999999999</v>
      </c>
      <c r="C109">
        <f t="shared" si="9"/>
        <v>5.8709528987709354E-12</v>
      </c>
      <c r="D109">
        <f t="shared" si="10"/>
        <v>1.2566351952771391</v>
      </c>
      <c r="E109">
        <f t="shared" si="11"/>
        <v>0.6224039214961089</v>
      </c>
      <c r="F109">
        <f t="shared" si="12"/>
        <v>2.2132915520417896E-2</v>
      </c>
      <c r="G109">
        <f t="shared" si="13"/>
        <v>2.8259613068976548E-16</v>
      </c>
      <c r="H109" s="28">
        <f t="shared" si="14"/>
        <v>1.9011720322995371</v>
      </c>
      <c r="I109" s="55">
        <f t="shared" si="15"/>
        <v>1.7493506800649958E-3</v>
      </c>
    </row>
    <row r="110" spans="1:9" x14ac:dyDescent="0.2">
      <c r="A110" s="26">
        <v>288.40600000000001</v>
      </c>
      <c r="B110" s="26">
        <v>2.3410199999999999</v>
      </c>
      <c r="C110">
        <f t="shared" si="9"/>
        <v>2.5552045364188083E-12</v>
      </c>
      <c r="D110">
        <f t="shared" si="10"/>
        <v>1.509284426943708</v>
      </c>
      <c r="E110">
        <f t="shared" si="11"/>
        <v>0.65235150550601051</v>
      </c>
      <c r="F110">
        <f t="shared" si="12"/>
        <v>2.3290289820082213E-2</v>
      </c>
      <c r="G110">
        <f t="shared" si="13"/>
        <v>2.3687869222127621E-15</v>
      </c>
      <c r="H110" s="28">
        <f t="shared" si="14"/>
        <v>2.1849262222723587</v>
      </c>
      <c r="I110" s="55">
        <f t="shared" si="15"/>
        <v>4.4459127421091604E-3</v>
      </c>
    </row>
    <row r="111" spans="1:9" x14ac:dyDescent="0.2">
      <c r="A111" s="26">
        <v>290.90600000000001</v>
      </c>
      <c r="B111" s="26">
        <v>2.7249500000000002</v>
      </c>
      <c r="C111">
        <f t="shared" si="9"/>
        <v>1.0979009765355598E-12</v>
      </c>
      <c r="D111">
        <f t="shared" si="10"/>
        <v>1.7992294248802816</v>
      </c>
      <c r="E111">
        <f t="shared" si="11"/>
        <v>0.68307020887918868</v>
      </c>
      <c r="F111">
        <f t="shared" si="12"/>
        <v>2.4497984650521974E-2</v>
      </c>
      <c r="G111">
        <f t="shared" si="13"/>
        <v>1.8690507984545269E-14</v>
      </c>
      <c r="H111" s="28">
        <f t="shared" si="14"/>
        <v>2.5067976184111087</v>
      </c>
      <c r="I111" s="55">
        <f t="shared" si="15"/>
        <v>6.4091855002011491E-3</v>
      </c>
    </row>
    <row r="112" spans="1:9" x14ac:dyDescent="0.2">
      <c r="A112" s="26">
        <v>293.40600000000001</v>
      </c>
      <c r="B112" s="26">
        <v>3.09151</v>
      </c>
      <c r="C112">
        <f t="shared" si="9"/>
        <v>4.6571593790752694E-13</v>
      </c>
      <c r="D112">
        <f t="shared" si="10"/>
        <v>2.1289015651676095</v>
      </c>
      <c r="E112">
        <f t="shared" si="11"/>
        <v>0.71453473761347597</v>
      </c>
      <c r="F112">
        <f t="shared" si="12"/>
        <v>2.5757577925694771E-2</v>
      </c>
      <c r="G112">
        <f t="shared" si="13"/>
        <v>1.3881983901861474E-13</v>
      </c>
      <c r="H112" s="28">
        <f t="shared" si="14"/>
        <v>2.8691938807073853</v>
      </c>
      <c r="I112" s="55">
        <f t="shared" si="15"/>
        <v>5.1713102578690171E-3</v>
      </c>
    </row>
    <row r="113" spans="1:9" x14ac:dyDescent="0.2">
      <c r="A113" s="26">
        <v>295.90600000000001</v>
      </c>
      <c r="B113" s="26">
        <v>3.42977</v>
      </c>
      <c r="C113">
        <f t="shared" si="9"/>
        <v>1.9502911860453039E-13</v>
      </c>
      <c r="D113">
        <f t="shared" si="10"/>
        <v>2.500219854986458</v>
      </c>
      <c r="E113">
        <f t="shared" si="11"/>
        <v>0.74671637745586539</v>
      </c>
      <c r="F113">
        <f t="shared" si="12"/>
        <v>2.707066256597648E-2</v>
      </c>
      <c r="G113">
        <f t="shared" si="13"/>
        <v>9.7054860715309396E-13</v>
      </c>
      <c r="H113" s="28">
        <f t="shared" si="14"/>
        <v>3.2740068950094652</v>
      </c>
      <c r="I113" s="55">
        <f t="shared" si="15"/>
        <v>2.0625248849500018E-3</v>
      </c>
    </row>
    <row r="114" spans="1:9" x14ac:dyDescent="0.2">
      <c r="A114" s="26">
        <v>298.40600000000001</v>
      </c>
      <c r="B114" s="26">
        <v>3.7954400000000001</v>
      </c>
      <c r="C114">
        <f t="shared" si="9"/>
        <v>8.0630293971011776E-14</v>
      </c>
      <c r="D114">
        <f t="shared" si="10"/>
        <v>2.9144351783295943</v>
      </c>
      <c r="E114">
        <f t="shared" si="11"/>
        <v>0.77958295147165013</v>
      </c>
      <c r="F114">
        <f t="shared" si="12"/>
        <v>2.8438844550264748E-2</v>
      </c>
      <c r="G114">
        <f t="shared" si="13"/>
        <v>6.3873154887166754E-12</v>
      </c>
      <c r="H114" s="28">
        <f t="shared" si="14"/>
        <v>3.7224569743579772</v>
      </c>
      <c r="I114" s="55">
        <f t="shared" si="15"/>
        <v>3.6975960749224791E-4</v>
      </c>
    </row>
    <row r="115" spans="1:9" x14ac:dyDescent="0.2">
      <c r="A115" s="26">
        <v>300.90600000000001</v>
      </c>
      <c r="B115" s="26">
        <v>4.2246800000000002</v>
      </c>
      <c r="C115">
        <f t="shared" si="9"/>
        <v>3.2909209941368947E-14</v>
      </c>
      <c r="D115">
        <f t="shared" si="10"/>
        <v>3.3719737353852928</v>
      </c>
      <c r="E115">
        <f t="shared" si="11"/>
        <v>0.81309879301920052</v>
      </c>
      <c r="F115">
        <f t="shared" si="12"/>
        <v>2.986374084051201E-2</v>
      </c>
      <c r="G115">
        <f t="shared" si="13"/>
        <v>3.9568972033786631E-11</v>
      </c>
      <c r="H115" s="28">
        <f t="shared" si="14"/>
        <v>4.2149362692846077</v>
      </c>
      <c r="I115" s="55">
        <f t="shared" si="15"/>
        <v>5.3194031791924569E-6</v>
      </c>
    </row>
    <row r="116" spans="1:9" x14ac:dyDescent="0.2">
      <c r="A116" s="26">
        <v>303.40600000000001</v>
      </c>
      <c r="B116" s="26">
        <v>4.7358500000000001</v>
      </c>
      <c r="C116">
        <f t="shared" si="9"/>
        <v>1.3260414422020097E-14</v>
      </c>
      <c r="D116">
        <f t="shared" si="10"/>
        <v>3.8722870897685144</v>
      </c>
      <c r="E116">
        <f t="shared" si="11"/>
        <v>0.84722473498619555</v>
      </c>
      <c r="F116">
        <f t="shared" si="12"/>
        <v>3.1346977177498583E-2</v>
      </c>
      <c r="G116">
        <f t="shared" si="13"/>
        <v>2.3074191399977136E-10</v>
      </c>
      <c r="H116" s="28">
        <f t="shared" si="14"/>
        <v>4.7508588021629636</v>
      </c>
      <c r="I116" s="55">
        <f t="shared" si="15"/>
        <v>1.0043756826249122E-5</v>
      </c>
    </row>
    <row r="117" spans="1:9" x14ac:dyDescent="0.2">
      <c r="A117" s="26">
        <v>305.90600000000001</v>
      </c>
      <c r="B117" s="26">
        <v>5.2884099999999998</v>
      </c>
      <c r="C117">
        <f t="shared" si="9"/>
        <v>5.2749356487095092E-15</v>
      </c>
      <c r="D117">
        <f t="shared" si="10"/>
        <v>4.4137171217447557</v>
      </c>
      <c r="E117">
        <f t="shared" si="11"/>
        <v>0.88191811606730364</v>
      </c>
      <c r="F117">
        <f t="shared" si="12"/>
        <v>3.2890185746980979E-2</v>
      </c>
      <c r="G117">
        <f t="shared" si="13"/>
        <v>1.2665826557512278E-9</v>
      </c>
      <c r="H117" s="28">
        <f t="shared" si="14"/>
        <v>5.328525424825628</v>
      </c>
      <c r="I117" s="55">
        <f t="shared" si="15"/>
        <v>5.7540357519988733E-5</v>
      </c>
    </row>
    <row r="118" spans="1:9" x14ac:dyDescent="0.2">
      <c r="A118" s="26">
        <v>308.40600000000001</v>
      </c>
      <c r="B118" s="26">
        <v>5.8705600000000002</v>
      </c>
      <c r="C118">
        <f t="shared" si="9"/>
        <v>2.0715606958708034E-15</v>
      </c>
      <c r="D118">
        <f t="shared" si="10"/>
        <v>4.9933846847666148</v>
      </c>
      <c r="E118">
        <f t="shared" si="11"/>
        <v>0.91713280477793035</v>
      </c>
      <c r="F118">
        <f t="shared" si="12"/>
        <v>3.4495002715693918E-2</v>
      </c>
      <c r="G118">
        <f t="shared" si="13"/>
        <v>6.5444914606176656E-9</v>
      </c>
      <c r="H118" s="28">
        <f t="shared" si="14"/>
        <v>5.9450124988047319</v>
      </c>
      <c r="I118" s="55">
        <f t="shared" si="15"/>
        <v>1.6084201097926797E-4</v>
      </c>
    </row>
    <row r="119" spans="1:9" x14ac:dyDescent="0.2">
      <c r="A119" s="26">
        <v>310.90600000000001</v>
      </c>
      <c r="B119" s="26">
        <v>6.4841100000000003</v>
      </c>
      <c r="C119">
        <f t="shared" si="9"/>
        <v>8.0315355673566547E-16</v>
      </c>
      <c r="D119">
        <f t="shared" si="10"/>
        <v>5.6071107795378055</v>
      </c>
      <c r="E119">
        <f t="shared" si="11"/>
        <v>0.95281924180403477</v>
      </c>
      <c r="F119">
        <f t="shared" si="12"/>
        <v>3.616306563704659E-2</v>
      </c>
      <c r="G119">
        <f t="shared" si="13"/>
        <v>3.1831242927104573E-8</v>
      </c>
      <c r="H119" s="28">
        <f t="shared" si="14"/>
        <v>6.5960931188101295</v>
      </c>
      <c r="I119" s="55">
        <f t="shared" si="15"/>
        <v>2.9826642565859501E-4</v>
      </c>
    </row>
    <row r="120" spans="1:9" x14ac:dyDescent="0.2">
      <c r="A120" s="26">
        <v>313.40600000000001</v>
      </c>
      <c r="B120" s="26">
        <v>7.1296900000000001</v>
      </c>
      <c r="C120">
        <f t="shared" si="9"/>
        <v>3.0741137914407201E-16</v>
      </c>
      <c r="D120">
        <f t="shared" si="10"/>
        <v>6.2493785200365286</v>
      </c>
      <c r="E120">
        <f t="shared" si="11"/>
        <v>0.98892450118464437</v>
      </c>
      <c r="F120">
        <f t="shared" si="12"/>
        <v>3.7896010726735679E-2</v>
      </c>
      <c r="G120">
        <f t="shared" si="13"/>
        <v>1.4573592156349577E-7</v>
      </c>
      <c r="H120" s="28">
        <f t="shared" si="14"/>
        <v>7.2761991776838304</v>
      </c>
      <c r="I120" s="55">
        <f t="shared" si="15"/>
        <v>4.2226819069959024E-4</v>
      </c>
    </row>
    <row r="121" spans="1:9" x14ac:dyDescent="0.2">
      <c r="A121" s="26">
        <v>315.90600000000001</v>
      </c>
      <c r="B121" s="26">
        <v>7.8273400000000004</v>
      </c>
      <c r="C121">
        <f t="shared" si="9"/>
        <v>1.1616136842390058E-16</v>
      </c>
      <c r="D121">
        <f t="shared" si="10"/>
        <v>6.9133430281390336</v>
      </c>
      <c r="E121">
        <f t="shared" si="11"/>
        <v>1.025392370712124</v>
      </c>
      <c r="F121">
        <f t="shared" si="12"/>
        <v>3.9695470008895173E-2</v>
      </c>
      <c r="G121">
        <f t="shared" si="13"/>
        <v>6.2807997785651788E-7</v>
      </c>
      <c r="H121" s="28">
        <f t="shared" si="14"/>
        <v>7.978431496940031</v>
      </c>
      <c r="I121" s="55">
        <f t="shared" si="15"/>
        <v>3.7260754967392129E-4</v>
      </c>
    </row>
    <row r="122" spans="1:9" x14ac:dyDescent="0.2">
      <c r="A122" s="26">
        <v>318.40600000000001</v>
      </c>
      <c r="B122" s="26">
        <v>8.5499700000000001</v>
      </c>
      <c r="C122">
        <f t="shared" si="9"/>
        <v>4.3333515932766959E-17</v>
      </c>
      <c r="D122">
        <f t="shared" si="10"/>
        <v>7.5908946577343253</v>
      </c>
      <c r="E122">
        <f t="shared" si="11"/>
        <v>1.0621634518161525</v>
      </c>
      <c r="F122">
        <f t="shared" si="12"/>
        <v>4.1563068333820757E-2</v>
      </c>
      <c r="G122">
        <f t="shared" si="13"/>
        <v>2.5479952227717574E-6</v>
      </c>
      <c r="H122" s="28">
        <f t="shared" si="14"/>
        <v>8.6946237258795218</v>
      </c>
      <c r="I122" s="55">
        <f t="shared" si="15"/>
        <v>2.8623983108106495E-4</v>
      </c>
    </row>
    <row r="123" spans="1:9" x14ac:dyDescent="0.2">
      <c r="A123" s="26">
        <v>320.90600000000001</v>
      </c>
      <c r="B123" s="26">
        <v>9.2805700000000009</v>
      </c>
      <c r="C123">
        <f t="shared" si="9"/>
        <v>1.5959032662911206E-17</v>
      </c>
      <c r="D123">
        <f t="shared" si="10"/>
        <v>8.2727786625074184</v>
      </c>
      <c r="E123">
        <f t="shared" si="11"/>
        <v>1.0991752790715161</v>
      </c>
      <c r="F123">
        <f t="shared" si="12"/>
        <v>4.3500420268738439E-2</v>
      </c>
      <c r="G123">
        <f t="shared" si="13"/>
        <v>9.7301064742908116E-6</v>
      </c>
      <c r="H123" s="28">
        <f t="shared" si="14"/>
        <v>9.4154640919541475</v>
      </c>
      <c r="I123" s="55">
        <f t="shared" si="15"/>
        <v>2.1126937930192408E-4</v>
      </c>
    </row>
    <row r="124" spans="1:9" x14ac:dyDescent="0.2">
      <c r="A124" s="26">
        <v>323.40600000000001</v>
      </c>
      <c r="B124" s="26">
        <v>10.015470000000001</v>
      </c>
      <c r="C124">
        <f t="shared" si="9"/>
        <v>5.8024262262593219E-18</v>
      </c>
      <c r="D124">
        <f t="shared" si="10"/>
        <v>8.948771679710612</v>
      </c>
      <c r="E124">
        <f t="shared" si="11"/>
        <v>1.1363624593380788</v>
      </c>
      <c r="F124">
        <f t="shared" si="12"/>
        <v>4.5509126863536281E-2</v>
      </c>
      <c r="G124">
        <f t="shared" si="13"/>
        <v>3.4976141628207343E-5</v>
      </c>
      <c r="H124" s="28">
        <f t="shared" si="14"/>
        <v>10.130678242053854</v>
      </c>
      <c r="I124" s="55">
        <f t="shared" si="15"/>
        <v>1.3231967662327932E-4</v>
      </c>
    </row>
    <row r="125" spans="1:9" x14ac:dyDescent="0.2">
      <c r="A125" s="26">
        <v>325.90600000000001</v>
      </c>
      <c r="B125" s="26">
        <v>10.737830000000001</v>
      </c>
      <c r="C125">
        <f t="shared" si="9"/>
        <v>2.0827307020161223E-18</v>
      </c>
      <c r="D125">
        <f t="shared" si="10"/>
        <v>9.6079123474218306</v>
      </c>
      <c r="E125">
        <f t="shared" si="11"/>
        <v>1.1736568304046349</v>
      </c>
      <c r="F125">
        <f t="shared" si="12"/>
        <v>4.7590772293841094E-2</v>
      </c>
      <c r="G125">
        <f t="shared" si="13"/>
        <v>1.1834816483510341E-4</v>
      </c>
      <c r="H125" s="28">
        <f t="shared" si="14"/>
        <v>10.829278298285141</v>
      </c>
      <c r="I125" s="55">
        <f t="shared" si="15"/>
        <v>7.2530088716143778E-5</v>
      </c>
    </row>
    <row r="126" spans="1:9" x14ac:dyDescent="0.2">
      <c r="A126" s="26">
        <v>328.40600000000001</v>
      </c>
      <c r="B126" s="26">
        <v>11.399559999999999</v>
      </c>
      <c r="C126">
        <f t="shared" si="9"/>
        <v>7.3803513717654314E-19</v>
      </c>
      <c r="D126">
        <f t="shared" si="10"/>
        <v>10.238780186485466</v>
      </c>
      <c r="E126">
        <f t="shared" si="11"/>
        <v>1.2109876388678262</v>
      </c>
      <c r="F126">
        <f t="shared" si="12"/>
        <v>4.9746920384299564E-2</v>
      </c>
      <c r="G126">
        <f t="shared" si="13"/>
        <v>3.7695237150657394E-4</v>
      </c>
      <c r="H126" s="28">
        <f t="shared" si="14"/>
        <v>11.499891698109098</v>
      </c>
      <c r="I126" s="55">
        <f t="shared" si="15"/>
        <v>7.7464040856540972E-5</v>
      </c>
    </row>
    <row r="127" spans="1:9" x14ac:dyDescent="0.2">
      <c r="A127" s="26">
        <v>330.90600000000001</v>
      </c>
      <c r="B127" s="26">
        <v>11.994579999999999</v>
      </c>
      <c r="C127">
        <f t="shared" si="9"/>
        <v>2.5819117033604788E-19</v>
      </c>
      <c r="D127">
        <f t="shared" si="10"/>
        <v>10.829813769860031</v>
      </c>
      <c r="E127">
        <f t="shared" si="11"/>
        <v>1.2482817368339998</v>
      </c>
      <c r="F127">
        <f t="shared" si="12"/>
        <v>5.1979111015412249E-2</v>
      </c>
      <c r="G127">
        <f t="shared" si="13"/>
        <v>1.1301777546562928E-3</v>
      </c>
      <c r="H127" s="28">
        <f t="shared" si="14"/>
        <v>12.131204795464102</v>
      </c>
      <c r="I127" s="55">
        <f t="shared" si="15"/>
        <v>1.2974450061681831E-4</v>
      </c>
    </row>
    <row r="128" spans="1:9" x14ac:dyDescent="0.2">
      <c r="A128" s="26">
        <v>333.40600000000001</v>
      </c>
      <c r="B128" s="26">
        <v>12.514670000000001</v>
      </c>
      <c r="C128">
        <f t="shared" si="9"/>
        <v>8.9171518318244788E-20</v>
      </c>
      <c r="D128">
        <f t="shared" si="10"/>
        <v>11.369656393460197</v>
      </c>
      <c r="E128">
        <f t="shared" si="11"/>
        <v>1.2854637968870548</v>
      </c>
      <c r="F128">
        <f t="shared" si="12"/>
        <v>5.4288856417769829E-2</v>
      </c>
      <c r="G128">
        <f t="shared" si="13"/>
        <v>3.1896450206327608E-3</v>
      </c>
      <c r="H128" s="28">
        <f t="shared" si="14"/>
        <v>12.712598691785654</v>
      </c>
      <c r="I128" s="55">
        <f t="shared" si="15"/>
        <v>2.5013744187755526E-4</v>
      </c>
    </row>
    <row r="129" spans="1:9" x14ac:dyDescent="0.2">
      <c r="A129" s="26">
        <v>335.90600000000001</v>
      </c>
      <c r="B129" s="26">
        <v>12.97681</v>
      </c>
      <c r="C129">
        <f t="shared" si="9"/>
        <v>3.0404044855472036E-20</v>
      </c>
      <c r="D129">
        <f t="shared" si="10"/>
        <v>11.847515170793551</v>
      </c>
      <c r="E129">
        <f t="shared" si="11"/>
        <v>1.3224565446201435</v>
      </c>
      <c r="F129">
        <f t="shared" si="12"/>
        <v>5.6677637358052244E-2</v>
      </c>
      <c r="G129">
        <f t="shared" si="13"/>
        <v>8.47370368717092E-3</v>
      </c>
      <c r="H129" s="28">
        <f t="shared" si="14"/>
        <v>13.235123056458919</v>
      </c>
      <c r="I129" s="55">
        <f t="shared" si="15"/>
        <v>3.9623864008954765E-4</v>
      </c>
    </row>
    <row r="130" spans="1:9" x14ac:dyDescent="0.2">
      <c r="A130" s="26">
        <v>338.40600000000001</v>
      </c>
      <c r="B130" s="26">
        <v>13.39949</v>
      </c>
      <c r="C130">
        <f t="shared" si="9"/>
        <v>1.0234272952635304E-20</v>
      </c>
      <c r="D130">
        <f t="shared" si="10"/>
        <v>12.253517892138523</v>
      </c>
      <c r="E130">
        <f t="shared" si="11"/>
        <v>1.3591810078849027</v>
      </c>
      <c r="F130">
        <f t="shared" si="12"/>
        <v>5.9146899221668763E-2</v>
      </c>
      <c r="G130">
        <f t="shared" si="13"/>
        <v>2.1190417670961987E-2</v>
      </c>
      <c r="H130" s="28">
        <f t="shared" si="14"/>
        <v>13.693036216916056</v>
      </c>
      <c r="I130" s="55">
        <f t="shared" si="15"/>
        <v>4.7992838606638179E-4</v>
      </c>
    </row>
    <row r="131" spans="1:9" x14ac:dyDescent="0.2">
      <c r="A131" s="26">
        <v>340.90600000000001</v>
      </c>
      <c r="B131" s="26">
        <v>13.812709999999999</v>
      </c>
      <c r="C131">
        <f t="shared" si="9"/>
        <v>3.4009719851014664E-21</v>
      </c>
      <c r="D131">
        <f t="shared" si="10"/>
        <v>12.579051269594061</v>
      </c>
      <c r="E131">
        <f t="shared" si="11"/>
        <v>1.3955567817699854</v>
      </c>
      <c r="F131">
        <f t="shared" si="12"/>
        <v>6.1698047997444154E-2</v>
      </c>
      <c r="G131">
        <f t="shared" si="13"/>
        <v>4.9881681314648332E-2</v>
      </c>
      <c r="H131" s="28">
        <f t="shared" si="14"/>
        <v>14.086187780676138</v>
      </c>
      <c r="I131" s="55">
        <f t="shared" si="15"/>
        <v>3.920002157663E-4</v>
      </c>
    </row>
    <row r="132" spans="1:9" x14ac:dyDescent="0.2">
      <c r="A132" s="26">
        <v>343.40600000000001</v>
      </c>
      <c r="B132" s="26">
        <v>14.238860000000001</v>
      </c>
      <c r="C132">
        <f t="shared" ref="C132:C195" si="16">$O$4*EXP(-0.5*(A132-$P$4)^2/$Q$4^2)</f>
        <v>1.1157567973334738E-21</v>
      </c>
      <c r="D132">
        <f t="shared" ref="D132:D195" si="17">$R$4*EXP(-0.5*(A132-$S$4)^2/$T$4^2)</f>
        <v>12.817064427252715</v>
      </c>
      <c r="E132">
        <f t="shared" ref="E132:E195" si="18">$U$4*EXP(-0.5*(A132-$V$4)^2/$W$4^2)</f>
        <v>1.4315023081823808</v>
      </c>
      <c r="F132">
        <f t="shared" ref="F132:F195" si="19">$X$4*EXP(-0.5*(A132-$Y$4)^2/$Z$4^2)</f>
        <v>6.433244617028544E-2</v>
      </c>
      <c r="G132">
        <f t="shared" ref="G132:G195" si="20">$L$4*EXP(-0.5*(A132-$M$4)^2/$N$4^2)</f>
        <v>0.11052944080236014</v>
      </c>
      <c r="H132" s="28">
        <f t="shared" ref="H132:H195" si="21">SUM(C132:G132)</f>
        <v>14.423428622407741</v>
      </c>
      <c r="I132" s="55">
        <f t="shared" si="15"/>
        <v>1.6802167178402402E-4</v>
      </c>
    </row>
    <row r="133" spans="1:9" x14ac:dyDescent="0.2">
      <c r="A133" s="26">
        <v>345.90600000000001</v>
      </c>
      <c r="B133" s="26">
        <v>14.70576</v>
      </c>
      <c r="C133">
        <f t="shared" si="16"/>
        <v>3.6137362809296843E-22</v>
      </c>
      <c r="D133">
        <f t="shared" si="17"/>
        <v>12.962322718549776</v>
      </c>
      <c r="E133">
        <f t="shared" si="18"/>
        <v>1.4669351687717063</v>
      </c>
      <c r="F133">
        <f t="shared" si="19"/>
        <v>6.7051408528297926E-2</v>
      </c>
      <c r="G133">
        <f t="shared" si="20"/>
        <v>0.23054206831816101</v>
      </c>
      <c r="H133" s="28">
        <f t="shared" si="21"/>
        <v>14.726851364167944</v>
      </c>
      <c r="I133" s="55">
        <f t="shared" ref="I133:I196" si="22">((H133-B133)/B133)^2</f>
        <v>2.0570004791029646E-6</v>
      </c>
    </row>
    <row r="134" spans="1:9" x14ac:dyDescent="0.2">
      <c r="A134" s="26">
        <v>348.40600000000001</v>
      </c>
      <c r="B134" s="26">
        <v>15.26149</v>
      </c>
      <c r="C134">
        <f t="shared" si="16"/>
        <v>1.1554836335680272E-22</v>
      </c>
      <c r="D134">
        <f t="shared" si="17"/>
        <v>13.011599115040287</v>
      </c>
      <c r="E134">
        <f t="shared" si="18"/>
        <v>1.5017723898106532</v>
      </c>
      <c r="F134">
        <f t="shared" si="19"/>
        <v>6.9856197891353791E-2</v>
      </c>
      <c r="G134">
        <f t="shared" si="20"/>
        <v>0.45264499261761043</v>
      </c>
      <c r="H134" s="28">
        <f t="shared" si="21"/>
        <v>15.035872695359906</v>
      </c>
      <c r="I134" s="55">
        <f t="shared" si="22"/>
        <v>2.1855006513296041E-4</v>
      </c>
    </row>
    <row r="135" spans="1:9" x14ac:dyDescent="0.2">
      <c r="A135" s="26">
        <v>350.90600000000001</v>
      </c>
      <c r="B135" s="26">
        <v>15.913729999999999</v>
      </c>
      <c r="C135">
        <f t="shared" si="16"/>
        <v>3.6474686584808113E-23</v>
      </c>
      <c r="D135">
        <f t="shared" si="17"/>
        <v>12.963793394937136</v>
      </c>
      <c r="E135">
        <f t="shared" si="18"/>
        <v>1.535930757525362</v>
      </c>
      <c r="F135">
        <f t="shared" si="19"/>
        <v>7.2748020768651098E-2</v>
      </c>
      <c r="G135">
        <f t="shared" si="20"/>
        <v>0.8365667100566867</v>
      </c>
      <c r="H135" s="28">
        <f t="shared" si="21"/>
        <v>15.409038883287836</v>
      </c>
      <c r="I135" s="55">
        <f t="shared" si="22"/>
        <v>1.0057900860374939E-3</v>
      </c>
    </row>
    <row r="136" spans="1:9" x14ac:dyDescent="0.2">
      <c r="A136" s="26">
        <v>353.40600000000001</v>
      </c>
      <c r="B136" s="26">
        <v>16.671790000000001</v>
      </c>
      <c r="C136">
        <f t="shared" si="16"/>
        <v>1.1366840528210395E-23</v>
      </c>
      <c r="D136">
        <f t="shared" si="17"/>
        <v>12.819972983650109</v>
      </c>
      <c r="E136">
        <f t="shared" si="18"/>
        <v>1.5693271422589807</v>
      </c>
      <c r="F136">
        <f t="shared" si="19"/>
        <v>7.5728022953331697E-2</v>
      </c>
      <c r="G136">
        <f t="shared" si="20"/>
        <v>1.4553878986660023</v>
      </c>
      <c r="H136" s="28">
        <f t="shared" si="21"/>
        <v>15.920416047528423</v>
      </c>
      <c r="I136" s="55">
        <f t="shared" si="22"/>
        <v>2.0311771795643442E-3</v>
      </c>
    </row>
    <row r="137" spans="1:9" x14ac:dyDescent="0.2">
      <c r="A137" s="26">
        <v>355.90600000000001</v>
      </c>
      <c r="B137" s="26">
        <v>17.534230000000001</v>
      </c>
      <c r="C137">
        <f t="shared" si="16"/>
        <v>3.4971027539183718E-24</v>
      </c>
      <c r="D137">
        <f t="shared" si="17"/>
        <v>12.583333329166676</v>
      </c>
      <c r="E137">
        <f t="shared" si="18"/>
        <v>1.6018788297512165</v>
      </c>
      <c r="F137">
        <f t="shared" si="19"/>
        <v>7.8797285062753519E-2</v>
      </c>
      <c r="G137">
        <f t="shared" si="20"/>
        <v>2.3833743626533996</v>
      </c>
      <c r="H137" s="28">
        <f t="shared" si="21"/>
        <v>16.647383806634046</v>
      </c>
      <c r="I137" s="55">
        <f t="shared" si="22"/>
        <v>2.5581335557039947E-3</v>
      </c>
    </row>
    <row r="138" spans="1:9" x14ac:dyDescent="0.2">
      <c r="A138" s="26">
        <v>358.40600000000001</v>
      </c>
      <c r="B138" s="26">
        <v>18.485340000000001</v>
      </c>
      <c r="C138">
        <f t="shared" si="16"/>
        <v>1.0621783550616318E-24</v>
      </c>
      <c r="D138">
        <f t="shared" si="17"/>
        <v>12.259079866478006</v>
      </c>
      <c r="E138">
        <f t="shared" si="18"/>
        <v>1.6335038577274636</v>
      </c>
      <c r="F138">
        <f t="shared" si="19"/>
        <v>8.1956818033531428E-2</v>
      </c>
      <c r="G138">
        <f t="shared" si="20"/>
        <v>3.6740163975334461</v>
      </c>
      <c r="H138" s="28">
        <f t="shared" si="21"/>
        <v>17.648556939772448</v>
      </c>
      <c r="I138" s="55">
        <f t="shared" si="22"/>
        <v>2.0491364268021336E-3</v>
      </c>
    </row>
    <row r="139" spans="1:9" x14ac:dyDescent="0.2">
      <c r="A139" s="26">
        <v>360.90600000000001</v>
      </c>
      <c r="B139" s="26">
        <v>19.530390000000001</v>
      </c>
      <c r="C139">
        <f t="shared" si="16"/>
        <v>3.1849816096484227E-25</v>
      </c>
      <c r="D139">
        <f t="shared" si="17"/>
        <v>11.854237660035174</v>
      </c>
      <c r="E139">
        <f t="shared" si="18"/>
        <v>1.6641213559141472</v>
      </c>
      <c r="F139">
        <f t="shared" si="19"/>
        <v>8.5207558580970941E-2</v>
      </c>
      <c r="G139">
        <f t="shared" si="20"/>
        <v>5.3312032484651937</v>
      </c>
      <c r="H139" s="28">
        <f t="shared" si="21"/>
        <v>18.934769822995484</v>
      </c>
      <c r="I139" s="55">
        <f t="shared" si="22"/>
        <v>9.3007285898999491E-4</v>
      </c>
    </row>
    <row r="140" spans="1:9" x14ac:dyDescent="0.2">
      <c r="A140" s="26">
        <v>363.40600000000001</v>
      </c>
      <c r="B140" s="26">
        <v>20.624770000000002</v>
      </c>
      <c r="C140">
        <f t="shared" si="16"/>
        <v>9.4283748070816253E-26</v>
      </c>
      <c r="D140">
        <f t="shared" si="17"/>
        <v>11.377398445149879</v>
      </c>
      <c r="E140">
        <f t="shared" si="18"/>
        <v>1.6936518875332061</v>
      </c>
      <c r="F140">
        <f t="shared" si="19"/>
        <v>8.8550364633016257E-2</v>
      </c>
      <c r="G140">
        <f t="shared" si="20"/>
        <v>7.2819000344470766</v>
      </c>
      <c r="H140" s="28">
        <f t="shared" si="21"/>
        <v>20.441500731763178</v>
      </c>
      <c r="I140" s="55">
        <f t="shared" si="22"/>
        <v>7.895889524693374E-5</v>
      </c>
    </row>
    <row r="141" spans="1:9" x14ac:dyDescent="0.2">
      <c r="A141" s="26">
        <v>365.90600000000001</v>
      </c>
      <c r="B141" s="26">
        <v>21.704699999999999</v>
      </c>
      <c r="C141">
        <f t="shared" si="16"/>
        <v>2.7554160026477954E-26</v>
      </c>
      <c r="D141">
        <f t="shared" si="17"/>
        <v>10.838417784555453</v>
      </c>
      <c r="E141">
        <f t="shared" si="18"/>
        <v>1.7220177902790155</v>
      </c>
      <c r="F141">
        <f t="shared" si="19"/>
        <v>9.1986010749318628E-2</v>
      </c>
      <c r="G141">
        <f t="shared" si="20"/>
        <v>9.3626655128595822</v>
      </c>
      <c r="H141" s="28">
        <f t="shared" si="21"/>
        <v>22.015087098443367</v>
      </c>
      <c r="I141" s="55">
        <f t="shared" si="22"/>
        <v>2.0450303008036927E-4</v>
      </c>
    </row>
    <row r="142" spans="1:9" x14ac:dyDescent="0.2">
      <c r="A142" s="26">
        <v>368.40600000000001</v>
      </c>
      <c r="B142" s="26">
        <v>22.667560000000002</v>
      </c>
      <c r="C142">
        <f t="shared" si="16"/>
        <v>7.9498318311060186E-27</v>
      </c>
      <c r="D142">
        <f t="shared" si="17"/>
        <v>10.2480772320711</v>
      </c>
      <c r="E142">
        <f t="shared" si="18"/>
        <v>1.7491435147462251</v>
      </c>
      <c r="F142">
        <f t="shared" si="19"/>
        <v>9.5515183536497503E-2</v>
      </c>
      <c r="G142">
        <f t="shared" si="20"/>
        <v>11.331558016505141</v>
      </c>
      <c r="H142" s="28">
        <f t="shared" si="21"/>
        <v>23.424293946858963</v>
      </c>
      <c r="I142" s="55">
        <f t="shared" si="22"/>
        <v>1.1144918207126155E-3</v>
      </c>
    </row>
    <row r="143" spans="1:9" x14ac:dyDescent="0.2">
      <c r="A143" s="26">
        <v>370.90600000000001</v>
      </c>
      <c r="B143" s="26">
        <v>23.374289999999998</v>
      </c>
      <c r="C143">
        <f t="shared" si="16"/>
        <v>2.2643790863309211E-27</v>
      </c>
      <c r="D143">
        <f t="shared" si="17"/>
        <v>9.6177276328972408</v>
      </c>
      <c r="E143">
        <f t="shared" si="18"/>
        <v>1.7749559582575749</v>
      </c>
      <c r="F143">
        <f t="shared" si="19"/>
        <v>9.9138477071114658E-2</v>
      </c>
      <c r="G143">
        <f t="shared" si="20"/>
        <v>12.909667834833952</v>
      </c>
      <c r="H143" s="28">
        <f t="shared" si="21"/>
        <v>24.401489903059883</v>
      </c>
      <c r="I143" s="55">
        <f t="shared" si="22"/>
        <v>1.9312259285000294E-3</v>
      </c>
    </row>
    <row r="144" spans="1:9" x14ac:dyDescent="0.2">
      <c r="A144" s="26">
        <v>373.40600000000001</v>
      </c>
      <c r="B144" s="26">
        <v>23.705310000000001</v>
      </c>
      <c r="C144">
        <f t="shared" si="16"/>
        <v>6.3673798142559147E-28</v>
      </c>
      <c r="D144">
        <f t="shared" si="17"/>
        <v>8.9589299429137768</v>
      </c>
      <c r="E144">
        <f t="shared" si="18"/>
        <v>1.7993847920371964</v>
      </c>
      <c r="F144">
        <f t="shared" si="19"/>
        <v>0.10285638834230919</v>
      </c>
      <c r="G144">
        <f t="shared" si="20"/>
        <v>13.844453989155122</v>
      </c>
      <c r="H144" s="28">
        <f t="shared" si="21"/>
        <v>24.705625112448402</v>
      </c>
      <c r="I144" s="55">
        <f t="shared" si="22"/>
        <v>1.7806656538726787E-3</v>
      </c>
    </row>
    <row r="145" spans="1:9" x14ac:dyDescent="0.2">
      <c r="A145" s="26">
        <v>375.90600000000001</v>
      </c>
      <c r="B145" s="26">
        <v>23.48368</v>
      </c>
      <c r="C145">
        <f t="shared" si="16"/>
        <v>1.7676358675771388E-28</v>
      </c>
      <c r="D145">
        <f t="shared" si="17"/>
        <v>8.2831092439152751</v>
      </c>
      <c r="E145">
        <f t="shared" si="18"/>
        <v>1.8223627796874988</v>
      </c>
      <c r="F145">
        <f t="shared" si="19"/>
        <v>0.10666931272644216</v>
      </c>
      <c r="G145">
        <f t="shared" si="20"/>
        <v>13.975646898935377</v>
      </c>
      <c r="H145" s="28">
        <f t="shared" si="21"/>
        <v>24.187788235264591</v>
      </c>
      <c r="I145" s="55">
        <f t="shared" si="22"/>
        <v>8.9897277611778012E-4</v>
      </c>
    </row>
    <row r="146" spans="1:9" x14ac:dyDescent="0.2">
      <c r="A146" s="26">
        <v>378.40600000000001</v>
      </c>
      <c r="B146" s="26">
        <v>22.59676</v>
      </c>
      <c r="C146">
        <f t="shared" si="16"/>
        <v>4.8444589731422394E-29</v>
      </c>
      <c r="D146">
        <f t="shared" si="17"/>
        <v>7.6012360622387725</v>
      </c>
      <c r="E146">
        <f t="shared" si="18"/>
        <v>1.8438260849566743</v>
      </c>
      <c r="F146">
        <f t="shared" si="19"/>
        <v>0.1105775395064766</v>
      </c>
      <c r="G146">
        <f t="shared" si="20"/>
        <v>13.28016067503717</v>
      </c>
      <c r="H146" s="28">
        <f t="shared" si="21"/>
        <v>22.835800361739093</v>
      </c>
      <c r="I146" s="55">
        <f t="shared" si="22"/>
        <v>1.1190516417320001E-4</v>
      </c>
    </row>
    <row r="147" spans="1:9" x14ac:dyDescent="0.2">
      <c r="A147" s="26">
        <v>380.90600000000001</v>
      </c>
      <c r="B147" s="26">
        <v>21.022680000000001</v>
      </c>
      <c r="C147">
        <f t="shared" si="16"/>
        <v>1.3107449317114161E-29</v>
      </c>
      <c r="D147">
        <f t="shared" si="17"/>
        <v>6.9235468158701705</v>
      </c>
      <c r="E147">
        <f t="shared" si="18"/>
        <v>1.8637145668290565</v>
      </c>
      <c r="F147">
        <f t="shared" si="19"/>
        <v>0.11458124744916595</v>
      </c>
      <c r="G147">
        <f t="shared" si="20"/>
        <v>11.878731407456524</v>
      </c>
      <c r="H147" s="28">
        <f t="shared" si="21"/>
        <v>20.780574037604918</v>
      </c>
      <c r="I147" s="55">
        <f t="shared" si="22"/>
        <v>1.3262787482395141E-4</v>
      </c>
    </row>
    <row r="148" spans="1:9" x14ac:dyDescent="0.2">
      <c r="A148" s="26">
        <v>383.40600000000001</v>
      </c>
      <c r="B148" s="26">
        <v>18.88552</v>
      </c>
      <c r="C148">
        <f t="shared" si="16"/>
        <v>3.5011564661850509E-30</v>
      </c>
      <c r="D148">
        <f t="shared" si="17"/>
        <v>6.259312412737124</v>
      </c>
      <c r="E148">
        <f t="shared" si="18"/>
        <v>1.8819720600319401</v>
      </c>
      <c r="F148">
        <f t="shared" si="19"/>
        <v>0.11868050045343888</v>
      </c>
      <c r="G148">
        <f t="shared" si="20"/>
        <v>10.001660725400914</v>
      </c>
      <c r="H148" s="28">
        <f t="shared" si="21"/>
        <v>18.261625698623416</v>
      </c>
      <c r="I148" s="55">
        <f t="shared" si="22"/>
        <v>1.091350226658822E-3</v>
      </c>
    </row>
    <row r="149" spans="1:9" x14ac:dyDescent="0.2">
      <c r="A149" s="26">
        <v>385.90600000000001</v>
      </c>
      <c r="B149" s="26">
        <v>16.348569999999999</v>
      </c>
      <c r="C149">
        <f t="shared" si="16"/>
        <v>9.2326267865776874E-31</v>
      </c>
      <c r="D149">
        <f t="shared" si="17"/>
        <v>5.6166609173063202</v>
      </c>
      <c r="E149">
        <f t="shared" si="18"/>
        <v>1.8985466391296231</v>
      </c>
      <c r="F149">
        <f t="shared" si="19"/>
        <v>0.12287524328365149</v>
      </c>
      <c r="G149">
        <f t="shared" si="20"/>
        <v>7.9270116632821459</v>
      </c>
      <c r="H149" s="28">
        <f t="shared" si="21"/>
        <v>15.56509446300174</v>
      </c>
      <c r="I149" s="55">
        <f t="shared" si="22"/>
        <v>2.2966316160043525E-3</v>
      </c>
    </row>
    <row r="150" spans="1:9" x14ac:dyDescent="0.2">
      <c r="A150" s="26">
        <v>388.40600000000001</v>
      </c>
      <c r="B150" s="26">
        <v>13.71576</v>
      </c>
      <c r="C150">
        <f t="shared" si="16"/>
        <v>2.4035849094276521E-31</v>
      </c>
      <c r="D150">
        <f t="shared" si="17"/>
        <v>5.0024570158636292</v>
      </c>
      <c r="E150">
        <f t="shared" si="18"/>
        <v>1.9133908644679112</v>
      </c>
      <c r="F150">
        <f t="shared" si="19"/>
        <v>0.12716529740162361</v>
      </c>
      <c r="G150">
        <f t="shared" si="20"/>
        <v>5.9140119655236187</v>
      </c>
      <c r="H150" s="28">
        <f t="shared" si="21"/>
        <v>12.957025143256782</v>
      </c>
      <c r="I150" s="55">
        <f t="shared" si="22"/>
        <v>3.0601331122997845E-3</v>
      </c>
    </row>
    <row r="151" spans="1:9" x14ac:dyDescent="0.2">
      <c r="A151" s="26">
        <v>390.90600000000001</v>
      </c>
      <c r="B151" s="26">
        <v>11.13702</v>
      </c>
      <c r="C151">
        <f t="shared" si="16"/>
        <v>6.1775189308746416E-32</v>
      </c>
      <c r="D151">
        <f t="shared" si="17"/>
        <v>4.4222379525965669</v>
      </c>
      <c r="E151">
        <f t="shared" si="18"/>
        <v>1.9264620083394766</v>
      </c>
      <c r="F151">
        <f t="shared" si="19"/>
        <v>0.1315503569115834</v>
      </c>
      <c r="G151">
        <f t="shared" si="20"/>
        <v>4.1532705583774288</v>
      </c>
      <c r="H151" s="28">
        <f t="shared" si="21"/>
        <v>10.633520876225056</v>
      </c>
      <c r="I151" s="55">
        <f t="shared" si="22"/>
        <v>2.0438990370776578E-3</v>
      </c>
    </row>
    <row r="152" spans="1:9" x14ac:dyDescent="0.2">
      <c r="A152" s="26">
        <v>393.40600000000001</v>
      </c>
      <c r="B152" s="26">
        <v>8.9075000000000006</v>
      </c>
      <c r="C152">
        <f t="shared" si="16"/>
        <v>1.5674335166122276E-32</v>
      </c>
      <c r="D152">
        <f t="shared" si="17"/>
        <v>3.8802028608175041</v>
      </c>
      <c r="E152">
        <f t="shared" si="18"/>
        <v>1.9377222598614756</v>
      </c>
      <c r="F152">
        <f t="shared" si="19"/>
        <v>0.13602998463231344</v>
      </c>
      <c r="G152">
        <f t="shared" si="20"/>
        <v>2.7455766391537066</v>
      </c>
      <c r="H152" s="28">
        <f t="shared" si="21"/>
        <v>8.6995317444649984</v>
      </c>
      <c r="I152" s="55">
        <f t="shared" si="22"/>
        <v>5.4510784938848736E-4</v>
      </c>
    </row>
    <row r="153" spans="1:9" x14ac:dyDescent="0.2">
      <c r="A153" s="26">
        <v>395.90600000000001</v>
      </c>
      <c r="B153" s="26">
        <v>7.1044799999999997</v>
      </c>
      <c r="C153">
        <f t="shared" si="16"/>
        <v>3.926310135318986E-33</v>
      </c>
      <c r="D153">
        <f t="shared" si="17"/>
        <v>3.3792501192059912</v>
      </c>
      <c r="E153">
        <f t="shared" si="18"/>
        <v>1.9471389071907883</v>
      </c>
      <c r="F153">
        <f t="shared" si="19"/>
        <v>0.14060360831091417</v>
      </c>
      <c r="G153">
        <f t="shared" si="20"/>
        <v>1.7084892140510504</v>
      </c>
      <c r="H153" s="28">
        <f t="shared" si="21"/>
        <v>7.1754818487587446</v>
      </c>
      <c r="I153" s="55">
        <f t="shared" si="22"/>
        <v>9.9879123432443042E-5</v>
      </c>
    </row>
    <row r="154" spans="1:9" x14ac:dyDescent="0.2">
      <c r="A154" s="26">
        <v>398.40600000000001</v>
      </c>
      <c r="B154" s="26">
        <v>5.7327599999999999</v>
      </c>
      <c r="C154">
        <f t="shared" si="16"/>
        <v>9.709581265783075E-34</v>
      </c>
      <c r="D154">
        <f t="shared" si="17"/>
        <v>2.9210556183622707</v>
      </c>
      <c r="E154">
        <f t="shared" si="18"/>
        <v>1.9546844958480321</v>
      </c>
      <c r="F154">
        <f t="shared" si="19"/>
        <v>0.14527051699268306</v>
      </c>
      <c r="G154">
        <f t="shared" si="20"/>
        <v>1.000751465333571</v>
      </c>
      <c r="H154" s="28">
        <f t="shared" si="21"/>
        <v>6.0217620965365573</v>
      </c>
      <c r="I154" s="55">
        <f t="shared" si="22"/>
        <v>2.541408426034274E-3</v>
      </c>
    </row>
    <row r="155" spans="1:9" x14ac:dyDescent="0.2">
      <c r="A155" s="26">
        <v>400.90600000000001</v>
      </c>
      <c r="B155" s="26">
        <v>4.79549</v>
      </c>
      <c r="C155">
        <f t="shared" si="16"/>
        <v>2.3704829105682039E-34</v>
      </c>
      <c r="D155">
        <f t="shared" si="17"/>
        <v>2.5061836759838689</v>
      </c>
      <c r="E155">
        <f t="shared" si="18"/>
        <v>1.9603369620779645</v>
      </c>
      <c r="F155">
        <f t="shared" si="19"/>
        <v>0.15002985756164153</v>
      </c>
      <c r="G155">
        <f t="shared" si="20"/>
        <v>0.55179219211458541</v>
      </c>
      <c r="H155" s="28">
        <f t="shared" si="21"/>
        <v>5.1683426877380603</v>
      </c>
      <c r="I155" s="55">
        <f t="shared" si="22"/>
        <v>6.0451708120483972E-3</v>
      </c>
    </row>
    <row r="156" spans="1:9" x14ac:dyDescent="0.2">
      <c r="A156" s="26">
        <v>403.40600000000001</v>
      </c>
      <c r="B156" s="26">
        <v>4.1581599999999996</v>
      </c>
      <c r="C156">
        <f t="shared" si="16"/>
        <v>5.7133862377305954E-35</v>
      </c>
      <c r="D156">
        <f t="shared" si="17"/>
        <v>2.134221790331889</v>
      </c>
      <c r="E156">
        <f t="shared" si="18"/>
        <v>1.9640797403396737</v>
      </c>
      <c r="F156">
        <f t="shared" si="19"/>
        <v>0.15488063146622721</v>
      </c>
      <c r="G156">
        <f t="shared" si="20"/>
        <v>0.2863915434564997</v>
      </c>
      <c r="H156" s="28">
        <f t="shared" si="21"/>
        <v>4.5395737055942895</v>
      </c>
      <c r="I156" s="55">
        <f t="shared" si="22"/>
        <v>8.4137614946321274E-3</v>
      </c>
    </row>
    <row r="157" spans="1:9" x14ac:dyDescent="0.2">
      <c r="A157" s="26">
        <v>405.90600000000001</v>
      </c>
      <c r="B157" s="26">
        <v>3.7274099999999999</v>
      </c>
      <c r="C157">
        <f t="shared" si="16"/>
        <v>1.3594735671154802E-35</v>
      </c>
      <c r="D157">
        <f t="shared" si="17"/>
        <v>1.8039304305838213</v>
      </c>
      <c r="E157">
        <f t="shared" si="18"/>
        <v>1.9659018441936602</v>
      </c>
      <c r="F157">
        <f t="shared" si="19"/>
        <v>0.15982169164460658</v>
      </c>
      <c r="G157">
        <f t="shared" si="20"/>
        <v>0.13992011455635037</v>
      </c>
      <c r="H157" s="28">
        <f t="shared" si="21"/>
        <v>4.0695740809784384</v>
      </c>
      <c r="I157" s="55">
        <f t="shared" si="22"/>
        <v>8.4266411956000781E-3</v>
      </c>
    </row>
    <row r="158" spans="1:9" x14ac:dyDescent="0.2">
      <c r="A158" s="26">
        <v>408.40600000000001</v>
      </c>
      <c r="B158" s="26">
        <v>3.4115799999999998</v>
      </c>
      <c r="C158">
        <f t="shared" si="16"/>
        <v>3.1935107260406951E-36</v>
      </c>
      <c r="D158">
        <f t="shared" si="17"/>
        <v>1.5133995552085378</v>
      </c>
      <c r="E158">
        <f t="shared" si="18"/>
        <v>1.9657979200330498</v>
      </c>
      <c r="F158">
        <f t="shared" si="19"/>
        <v>0.16485173966394781</v>
      </c>
      <c r="G158">
        <f t="shared" si="20"/>
        <v>6.4348056869578896E-2</v>
      </c>
      <c r="H158" s="28">
        <f t="shared" si="21"/>
        <v>3.7083972717751141</v>
      </c>
      <c r="I158" s="55">
        <f t="shared" si="22"/>
        <v>7.5695004358944419E-3</v>
      </c>
    </row>
    <row r="159" spans="1:9" x14ac:dyDescent="0.2">
      <c r="A159" s="26">
        <v>410.90600000000001</v>
      </c>
      <c r="B159" s="26">
        <v>3.1659600000000001</v>
      </c>
      <c r="C159">
        <f t="shared" si="16"/>
        <v>7.4060462249293593E-37</v>
      </c>
      <c r="D159">
        <f t="shared" si="17"/>
        <v>1.2602044284316174</v>
      </c>
      <c r="E159">
        <f t="shared" si="18"/>
        <v>1.9637682732911663</v>
      </c>
      <c r="F159">
        <f t="shared" si="19"/>
        <v>0.1699693230878285</v>
      </c>
      <c r="G159">
        <f t="shared" si="20"/>
        <v>2.7856467656099754E-2</v>
      </c>
      <c r="H159" s="28">
        <f t="shared" si="21"/>
        <v>3.4217984924667122</v>
      </c>
      <c r="I159" s="55">
        <f t="shared" si="22"/>
        <v>6.5301164741427371E-3</v>
      </c>
    </row>
    <row r="160" spans="1:9" x14ac:dyDescent="0.2">
      <c r="A160" s="26">
        <v>413.40600000000001</v>
      </c>
      <c r="B160" s="26">
        <v>2.9949599999999998</v>
      </c>
      <c r="C160">
        <f t="shared" si="16"/>
        <v>1.6956057688077371E-37</v>
      </c>
      <c r="D160">
        <f t="shared" si="17"/>
        <v>1.0415544602527615</v>
      </c>
      <c r="E160">
        <f t="shared" si="18"/>
        <v>1.9598188669459018</v>
      </c>
      <c r="F160">
        <f t="shared" si="19"/>
        <v>0.17517283308573023</v>
      </c>
      <c r="G160">
        <f t="shared" si="20"/>
        <v>1.1351466597235392E-2</v>
      </c>
      <c r="H160" s="28">
        <f t="shared" si="21"/>
        <v>3.1878976268816288</v>
      </c>
      <c r="I160" s="55">
        <f t="shared" si="22"/>
        <v>4.1500355025299298E-3</v>
      </c>
    </row>
    <row r="161" spans="1:9" x14ac:dyDescent="0.2">
      <c r="A161" s="26">
        <v>415.90600000000001</v>
      </c>
      <c r="B161" s="26">
        <v>2.9226000000000001</v>
      </c>
      <c r="C161">
        <f t="shared" si="16"/>
        <v>3.8325142684861273E-38</v>
      </c>
      <c r="D161">
        <f t="shared" si="17"/>
        <v>0.85443011476833064</v>
      </c>
      <c r="E161">
        <f t="shared" si="18"/>
        <v>1.9539612923311458</v>
      </c>
      <c r="F161">
        <f t="shared" si="19"/>
        <v>0.18046050229830152</v>
      </c>
      <c r="G161">
        <f t="shared" si="20"/>
        <v>4.354248683186521E-3</v>
      </c>
      <c r="H161" s="28">
        <f t="shared" si="21"/>
        <v>2.9932061580809646</v>
      </c>
      <c r="I161" s="55">
        <f t="shared" si="22"/>
        <v>5.8364181790350098E-4</v>
      </c>
    </row>
    <row r="162" spans="1:9" x14ac:dyDescent="0.2">
      <c r="A162" s="26">
        <v>418.40600000000001</v>
      </c>
      <c r="B162" s="26">
        <v>2.9369000000000001</v>
      </c>
      <c r="C162">
        <f t="shared" si="16"/>
        <v>8.5519096358440904E-39</v>
      </c>
      <c r="D162">
        <f t="shared" si="17"/>
        <v>0.69570430836188035</v>
      </c>
      <c r="E162">
        <f t="shared" si="18"/>
        <v>1.9462127124552246</v>
      </c>
      <c r="F162">
        <f t="shared" si="19"/>
        <v>0.18583040297173736</v>
      </c>
      <c r="G162">
        <f t="shared" si="20"/>
        <v>1.5722072901409917E-3</v>
      </c>
      <c r="H162" s="28">
        <f t="shared" si="21"/>
        <v>2.8293196310789832</v>
      </c>
      <c r="I162" s="55">
        <f t="shared" si="22"/>
        <v>1.34179985309451E-3</v>
      </c>
    </row>
    <row r="163" spans="1:9" x14ac:dyDescent="0.2">
      <c r="A163" s="26">
        <v>420.90600000000001</v>
      </c>
      <c r="B163" s="26">
        <v>2.98197</v>
      </c>
      <c r="C163">
        <f t="shared" si="16"/>
        <v>1.8839217231571102E-39</v>
      </c>
      <c r="D163">
        <f t="shared" si="17"/>
        <v>0.56224606041605119</v>
      </c>
      <c r="E163">
        <f t="shared" si="18"/>
        <v>1.9365957782142738</v>
      </c>
      <c r="F163">
        <f t="shared" si="19"/>
        <v>0.19128044537424341</v>
      </c>
      <c r="G163">
        <f t="shared" si="20"/>
        <v>5.3436955296776363E-4</v>
      </c>
      <c r="H163" s="28">
        <f t="shared" si="21"/>
        <v>2.6906566535575362</v>
      </c>
      <c r="I163" s="55">
        <f t="shared" si="22"/>
        <v>9.5436438613434801E-3</v>
      </c>
    </row>
    <row r="164" spans="1:9" x14ac:dyDescent="0.2">
      <c r="A164" s="26">
        <v>423.40600000000001</v>
      </c>
      <c r="B164" s="26">
        <v>3.0018400000000001</v>
      </c>
      <c r="C164">
        <f t="shared" si="16"/>
        <v>4.0971610223426761E-40</v>
      </c>
      <c r="D164">
        <f t="shared" si="17"/>
        <v>0.45100538925268613</v>
      </c>
      <c r="E164">
        <f t="shared" si="18"/>
        <v>1.9251385180729952</v>
      </c>
      <c r="F164">
        <f t="shared" si="19"/>
        <v>0.19680837650710906</v>
      </c>
      <c r="G164">
        <f t="shared" si="20"/>
        <v>1.7096567588212062E-4</v>
      </c>
      <c r="H164" s="28">
        <f t="shared" si="21"/>
        <v>2.5731232495086722</v>
      </c>
      <c r="I164" s="55">
        <f t="shared" si="22"/>
        <v>2.0396977828955963E-2</v>
      </c>
    </row>
    <row r="165" spans="1:9" x14ac:dyDescent="0.2">
      <c r="A165" s="26">
        <v>425.90600000000001</v>
      </c>
      <c r="B165" s="26">
        <v>2.9788999999999999</v>
      </c>
      <c r="C165">
        <f t="shared" si="16"/>
        <v>8.7967781391630433E-41</v>
      </c>
      <c r="D165">
        <f t="shared" si="17"/>
        <v>0.35907951016490813</v>
      </c>
      <c r="E165">
        <f t="shared" si="18"/>
        <v>1.9118742019647648</v>
      </c>
      <c r="F165">
        <f t="shared" si="19"/>
        <v>0.20241177912242145</v>
      </c>
      <c r="G165">
        <f t="shared" si="20"/>
        <v>5.1488646173979828E-5</v>
      </c>
      <c r="H165" s="28">
        <f t="shared" si="21"/>
        <v>2.4734169798982681</v>
      </c>
      <c r="I165" s="55">
        <f t="shared" si="22"/>
        <v>2.8793953192154872E-2</v>
      </c>
    </row>
    <row r="166" spans="1:9" x14ac:dyDescent="0.2">
      <c r="A166" s="26">
        <v>428.40600000000001</v>
      </c>
      <c r="B166" s="26">
        <v>2.9305300000000001</v>
      </c>
      <c r="C166">
        <f t="shared" si="16"/>
        <v>1.864595677879242E-41</v>
      </c>
      <c r="D166">
        <f t="shared" si="17"/>
        <v>0.28376125671748309</v>
      </c>
      <c r="E166">
        <f t="shared" si="18"/>
        <v>1.8968411803359873</v>
      </c>
      <c r="F166">
        <f t="shared" si="19"/>
        <v>0.20808807105889909</v>
      </c>
      <c r="G166">
        <f t="shared" si="20"/>
        <v>1.4596520479292087E-5</v>
      </c>
      <c r="H166" s="28">
        <f t="shared" si="21"/>
        <v>2.3887051046328489</v>
      </c>
      <c r="I166" s="55">
        <f t="shared" si="22"/>
        <v>3.4184211617239391E-2</v>
      </c>
    </row>
    <row r="167" spans="1:9" x14ac:dyDescent="0.2">
      <c r="A167" s="26">
        <v>430.90600000000001</v>
      </c>
      <c r="B167" s="26">
        <v>2.8776199999999998</v>
      </c>
      <c r="C167">
        <f t="shared" si="16"/>
        <v>3.901810160847434E-42</v>
      </c>
      <c r="D167">
        <f t="shared" si="17"/>
        <v>0.2225712966205613</v>
      </c>
      <c r="E167">
        <f t="shared" si="18"/>
        <v>1.880082699424432</v>
      </c>
      <c r="F167">
        <f t="shared" si="19"/>
        <v>0.21383450490671871</v>
      </c>
      <c r="G167">
        <f t="shared" si="20"/>
        <v>3.8951351586538426E-6</v>
      </c>
      <c r="H167" s="28">
        <f t="shared" si="21"/>
        <v>2.3164923960868706</v>
      </c>
      <c r="I167" s="55">
        <f t="shared" si="22"/>
        <v>3.8023875650724473E-2</v>
      </c>
    </row>
    <row r="168" spans="1:9" x14ac:dyDescent="0.2">
      <c r="A168" s="26">
        <v>433.40600000000001</v>
      </c>
      <c r="B168" s="26">
        <v>2.8281399999999999</v>
      </c>
      <c r="C168">
        <f t="shared" si="16"/>
        <v>8.0606121600825554E-43</v>
      </c>
      <c r="D168">
        <f t="shared" si="17"/>
        <v>0.17327615206577615</v>
      </c>
      <c r="E168">
        <f t="shared" si="18"/>
        <v>1.8616466940166605</v>
      </c>
      <c r="F168">
        <f t="shared" si="19"/>
        <v>0.21964816801154949</v>
      </c>
      <c r="G168">
        <f t="shared" si="20"/>
        <v>9.7843289654217703E-7</v>
      </c>
      <c r="H168" s="28">
        <f t="shared" si="21"/>
        <v>2.2545719925268823</v>
      </c>
      <c r="I168" s="55">
        <f t="shared" si="22"/>
        <v>4.1130882690618473E-2</v>
      </c>
    </row>
    <row r="169" spans="1:9" x14ac:dyDescent="0.2">
      <c r="A169" s="26">
        <v>435.90600000000001</v>
      </c>
      <c r="B169" s="26">
        <v>2.7772899999999998</v>
      </c>
      <c r="C169">
        <f t="shared" si="16"/>
        <v>1.6439565817583746E-43</v>
      </c>
      <c r="D169">
        <f t="shared" si="17"/>
        <v>0.13389427758942862</v>
      </c>
      <c r="E169">
        <f t="shared" si="18"/>
        <v>1.8415855590742192</v>
      </c>
      <c r="F169">
        <f t="shared" si="19"/>
        <v>0.2255259828272945</v>
      </c>
      <c r="G169">
        <f t="shared" si="20"/>
        <v>2.3135286543630583E-7</v>
      </c>
      <c r="H169" s="28">
        <f t="shared" si="21"/>
        <v>2.2010060508438074</v>
      </c>
      <c r="I169" s="55">
        <f t="shared" si="22"/>
        <v>4.3055693262971539E-2</v>
      </c>
    </row>
    <row r="170" spans="1:9" x14ac:dyDescent="0.2">
      <c r="A170" s="26">
        <v>438.40600000000001</v>
      </c>
      <c r="B170" s="26">
        <v>2.7227800000000002</v>
      </c>
      <c r="C170">
        <f t="shared" si="16"/>
        <v>3.3100388341321546E-44</v>
      </c>
      <c r="D170">
        <f t="shared" si="17"/>
        <v>0.10269252206274071</v>
      </c>
      <c r="E170">
        <f t="shared" si="18"/>
        <v>1.8199559017508937</v>
      </c>
      <c r="F170">
        <f t="shared" si="19"/>
        <v>0.2314647076262745</v>
      </c>
      <c r="G170">
        <f t="shared" si="20"/>
        <v>5.1493693375233481E-8</v>
      </c>
      <c r="H170" s="28">
        <f t="shared" si="21"/>
        <v>2.1541131829336022</v>
      </c>
      <c r="I170" s="55">
        <f t="shared" si="22"/>
        <v>4.362050309840966E-2</v>
      </c>
    </row>
    <row r="171" spans="1:9" x14ac:dyDescent="0.2">
      <c r="A171" s="26">
        <v>440.90600000000001</v>
      </c>
      <c r="B171" s="26">
        <v>2.6643599999999998</v>
      </c>
      <c r="C171">
        <f t="shared" si="16"/>
        <v>6.5795510767653804E-45</v>
      </c>
      <c r="D171">
        <f t="shared" si="17"/>
        <v>7.8175236856873331E-2</v>
      </c>
      <c r="E171">
        <f t="shared" si="18"/>
        <v>1.796818275442867</v>
      </c>
      <c r="F171">
        <f t="shared" si="19"/>
        <v>0.23746093757477266</v>
      </c>
      <c r="G171">
        <f t="shared" si="20"/>
        <v>1.0788685304104467E-8</v>
      </c>
      <c r="H171" s="28">
        <f t="shared" si="21"/>
        <v>2.1124544606631983</v>
      </c>
      <c r="I171" s="55">
        <f t="shared" si="22"/>
        <v>4.2908535898675E-2</v>
      </c>
    </row>
    <row r="172" spans="1:9" x14ac:dyDescent="0.2">
      <c r="A172" s="26">
        <v>443.40600000000001</v>
      </c>
      <c r="B172" s="26">
        <v>2.6010599999999999</v>
      </c>
      <c r="C172">
        <f t="shared" si="16"/>
        <v>1.2911594083552703E-45</v>
      </c>
      <c r="D172">
        <f t="shared" si="17"/>
        <v>5.9068123429133763E-2</v>
      </c>
      <c r="E172">
        <f t="shared" si="18"/>
        <v>1.7722368976192413</v>
      </c>
      <c r="F172">
        <f t="shared" si="19"/>
        <v>0.24351110618099417</v>
      </c>
      <c r="G172">
        <f t="shared" si="20"/>
        <v>2.1277388869780993E-9</v>
      </c>
      <c r="H172" s="28">
        <f t="shared" si="21"/>
        <v>2.0748161293571079</v>
      </c>
      <c r="I172" s="55">
        <f t="shared" si="22"/>
        <v>4.0932979706032137E-2</v>
      </c>
    </row>
    <row r="173" spans="1:9" x14ac:dyDescent="0.2">
      <c r="A173" s="26">
        <v>445.90600000000001</v>
      </c>
      <c r="B173" s="26">
        <v>2.53043</v>
      </c>
      <c r="C173">
        <f t="shared" si="16"/>
        <v>2.5014043085031033E-46</v>
      </c>
      <c r="D173">
        <f t="shared" si="17"/>
        <v>4.429867372117343E-2</v>
      </c>
      <c r="E173">
        <f t="shared" si="18"/>
        <v>1.7462793532712275</v>
      </c>
      <c r="F173">
        <f t="shared" si="19"/>
        <v>0.24961148712158326</v>
      </c>
      <c r="G173">
        <f t="shared" si="20"/>
        <v>3.9500578802790348E-10</v>
      </c>
      <c r="H173" s="28">
        <f t="shared" si="21"/>
        <v>2.0401895145089899</v>
      </c>
      <c r="I173" s="55">
        <f t="shared" si="22"/>
        <v>3.7534418485932537E-2</v>
      </c>
    </row>
    <row r="174" spans="1:9" x14ac:dyDescent="0.2">
      <c r="A174" s="26">
        <v>448.40600000000001</v>
      </c>
      <c r="B174" s="26">
        <v>2.4501499999999998</v>
      </c>
      <c r="C174">
        <f t="shared" si="16"/>
        <v>4.7841892491169204E-47</v>
      </c>
      <c r="D174">
        <f t="shared" si="17"/>
        <v>3.2974776166166606E-2</v>
      </c>
      <c r="E174">
        <f t="shared" si="18"/>
        <v>1.7190162858937885</v>
      </c>
      <c r="F174">
        <f t="shared" si="19"/>
        <v>0.25575819645188258</v>
      </c>
      <c r="G174">
        <f t="shared" si="20"/>
        <v>6.9027780717372171E-11</v>
      </c>
      <c r="H174" s="28">
        <f t="shared" si="21"/>
        <v>2.0077492585808656</v>
      </c>
      <c r="I174" s="55">
        <f t="shared" si="22"/>
        <v>3.2602157882316969E-2</v>
      </c>
    </row>
    <row r="175" spans="1:9" x14ac:dyDescent="0.2">
      <c r="A175" s="26">
        <v>450.90600000000001</v>
      </c>
      <c r="B175" s="26">
        <v>2.3625099999999999</v>
      </c>
      <c r="C175">
        <f t="shared" si="16"/>
        <v>9.033441488763984E-48</v>
      </c>
      <c r="D175">
        <f t="shared" si="17"/>
        <v>2.436276470202528E-2</v>
      </c>
      <c r="E175">
        <f t="shared" si="18"/>
        <v>1.690521077973149</v>
      </c>
      <c r="F175">
        <f t="shared" si="19"/>
        <v>0.26194719520412219</v>
      </c>
      <c r="G175">
        <f t="shared" si="20"/>
        <v>1.135480512468199E-11</v>
      </c>
      <c r="H175" s="28">
        <f t="shared" si="21"/>
        <v>1.9768310378906511</v>
      </c>
      <c r="I175" s="55">
        <f t="shared" si="22"/>
        <v>2.6650452576748956E-2</v>
      </c>
    </row>
    <row r="176" spans="1:9" x14ac:dyDescent="0.2">
      <c r="A176" s="26">
        <v>453.40600000000001</v>
      </c>
      <c r="B176" s="26">
        <v>2.2772299999999999</v>
      </c>
      <c r="C176">
        <f t="shared" si="16"/>
        <v>1.6839087315014931E-48</v>
      </c>
      <c r="D176">
        <f t="shared" si="17"/>
        <v>1.7865898712862937E-2</v>
      </c>
      <c r="E176">
        <f t="shared" si="18"/>
        <v>1.6608695229970578</v>
      </c>
      <c r="F176">
        <f t="shared" si="19"/>
        <v>0.26817429237668577</v>
      </c>
      <c r="G176">
        <f t="shared" si="20"/>
        <v>1.7582101477098862E-12</v>
      </c>
      <c r="H176" s="28">
        <f t="shared" si="21"/>
        <v>1.9469097140883647</v>
      </c>
      <c r="I176" s="55">
        <f t="shared" si="22"/>
        <v>2.1040531124884156E-2</v>
      </c>
    </row>
    <row r="177" spans="1:9" x14ac:dyDescent="0.2">
      <c r="A177" s="26">
        <v>455.90600000000001</v>
      </c>
      <c r="B177" s="26">
        <v>2.1954600000000002</v>
      </c>
      <c r="C177">
        <f t="shared" si="16"/>
        <v>3.0988766508263096E-49</v>
      </c>
      <c r="D177">
        <f t="shared" si="17"/>
        <v>1.3003993581097616E-2</v>
      </c>
      <c r="E177">
        <f t="shared" si="18"/>
        <v>1.6301394910318334</v>
      </c>
      <c r="F177">
        <f t="shared" si="19"/>
        <v>0.27443514831652877</v>
      </c>
      <c r="G177">
        <f t="shared" si="20"/>
        <v>2.562696657302882E-13</v>
      </c>
      <c r="H177" s="28">
        <f t="shared" si="21"/>
        <v>1.9175786329297162</v>
      </c>
      <c r="I177" s="55">
        <f t="shared" si="22"/>
        <v>1.6020194912515048E-2</v>
      </c>
    </row>
    <row r="178" spans="1:9" x14ac:dyDescent="0.2">
      <c r="A178" s="26">
        <v>458.40600000000001</v>
      </c>
      <c r="B178" s="26">
        <v>2.1182599999999998</v>
      </c>
      <c r="C178">
        <f t="shared" si="16"/>
        <v>5.6300267513591947E-50</v>
      </c>
      <c r="D178">
        <f t="shared" si="17"/>
        <v>9.3946846673676372E-3</v>
      </c>
      <c r="E178">
        <f t="shared" si="18"/>
        <v>1.5984105899210799</v>
      </c>
      <c r="F178">
        <f t="shared" si="19"/>
        <v>0.28072527849571211</v>
      </c>
      <c r="G178">
        <f t="shared" si="20"/>
        <v>3.5160815996612464E-14</v>
      </c>
      <c r="H178" s="28">
        <f t="shared" si="21"/>
        <v>1.8885305530841947</v>
      </c>
      <c r="I178" s="55">
        <f t="shared" si="22"/>
        <v>1.1761827435970228E-2</v>
      </c>
    </row>
    <row r="179" spans="1:9" x14ac:dyDescent="0.2">
      <c r="A179" s="26">
        <v>460.90600000000001</v>
      </c>
      <c r="B179" s="26">
        <v>2.04297</v>
      </c>
      <c r="C179">
        <f t="shared" si="16"/>
        <v>1.0098039263698404E-50</v>
      </c>
      <c r="D179">
        <f t="shared" si="17"/>
        <v>6.7366076000091807E-3</v>
      </c>
      <c r="E179">
        <f t="shared" si="18"/>
        <v>1.5657638241556764</v>
      </c>
      <c r="F179">
        <f t="shared" si="19"/>
        <v>0.28704005768187851</v>
      </c>
      <c r="G179">
        <f t="shared" si="20"/>
        <v>4.541047151242992E-15</v>
      </c>
      <c r="H179" s="28">
        <f t="shared" si="21"/>
        <v>1.8595404894375687</v>
      </c>
      <c r="I179" s="55">
        <f t="shared" si="22"/>
        <v>8.0614735974759381E-3</v>
      </c>
    </row>
    <row r="180" spans="1:9" x14ac:dyDescent="0.2">
      <c r="A180" s="26">
        <v>463.40600000000001</v>
      </c>
      <c r="B180" s="26">
        <v>1.9695</v>
      </c>
      <c r="C180">
        <f t="shared" si="16"/>
        <v>1.7880681997559083E-51</v>
      </c>
      <c r="D180">
        <f t="shared" si="17"/>
        <v>4.7946165090515932E-3</v>
      </c>
      <c r="E180">
        <f t="shared" si="18"/>
        <v>1.5322812534435331</v>
      </c>
      <c r="F180">
        <f t="shared" si="19"/>
        <v>0.29337472450133317</v>
      </c>
      <c r="G180">
        <f t="shared" si="20"/>
        <v>5.5206269372102272E-16</v>
      </c>
      <c r="H180" s="28">
        <f t="shared" si="21"/>
        <v>1.8304505944539182</v>
      </c>
      <c r="I180" s="55">
        <f t="shared" si="22"/>
        <v>4.9845539714767299E-3</v>
      </c>
    </row>
    <row r="181" spans="1:9" x14ac:dyDescent="0.2">
      <c r="A181" s="26">
        <v>465.90600000000001</v>
      </c>
      <c r="B181" s="26">
        <v>1.8976599999999999</v>
      </c>
      <c r="C181">
        <f t="shared" si="16"/>
        <v>3.1257305091945504E-52</v>
      </c>
      <c r="D181">
        <f t="shared" si="17"/>
        <v>3.3870381171978354E-3</v>
      </c>
      <c r="E181">
        <f t="shared" si="18"/>
        <v>1.4980456529711639</v>
      </c>
      <c r="F181">
        <f t="shared" si="19"/>
        <v>0.29972438639220211</v>
      </c>
      <c r="G181">
        <f t="shared" si="20"/>
        <v>6.3176579969574236E-17</v>
      </c>
      <c r="H181" s="28">
        <f t="shared" si="21"/>
        <v>1.8011570774805639</v>
      </c>
      <c r="I181" s="55">
        <f t="shared" si="22"/>
        <v>2.5860929176192149E-3</v>
      </c>
    </row>
    <row r="182" spans="1:9" x14ac:dyDescent="0.2">
      <c r="A182" s="26">
        <v>468.40600000000001</v>
      </c>
      <c r="B182" s="26">
        <v>1.8295300000000001</v>
      </c>
      <c r="C182">
        <f t="shared" si="16"/>
        <v>5.3943536110908749E-53</v>
      </c>
      <c r="D182">
        <f t="shared" si="17"/>
        <v>2.3748701786283134E-3</v>
      </c>
      <c r="E182">
        <f t="shared" si="18"/>
        <v>1.4631401772979451</v>
      </c>
      <c r="F182">
        <f t="shared" si="19"/>
        <v>0.30608402494393633</v>
      </c>
      <c r="G182">
        <f t="shared" si="20"/>
        <v>6.8054860255610636E-18</v>
      </c>
      <c r="H182" s="28">
        <f t="shared" si="21"/>
        <v>1.7715990724205097</v>
      </c>
      <c r="I182" s="55">
        <f t="shared" si="22"/>
        <v>1.0026327682601866E-3</v>
      </c>
    </row>
    <row r="183" spans="1:9" x14ac:dyDescent="0.2">
      <c r="A183" s="26">
        <v>470.90600000000001</v>
      </c>
      <c r="B183" s="26">
        <v>1.7629699999999999</v>
      </c>
      <c r="C183">
        <f t="shared" si="16"/>
        <v>9.1906815841010376E-54</v>
      </c>
      <c r="D183">
        <f t="shared" si="17"/>
        <v>1.6527731395004543E-3</v>
      </c>
      <c r="E183">
        <f t="shared" si="18"/>
        <v>1.4276480297587388</v>
      </c>
      <c r="F183">
        <f t="shared" si="19"/>
        <v>0.31244850161820736</v>
      </c>
      <c r="G183">
        <f t="shared" si="20"/>
        <v>6.9007692261259406E-19</v>
      </c>
      <c r="H183" s="28">
        <f t="shared" si="21"/>
        <v>1.7417493045164467</v>
      </c>
      <c r="I183" s="55">
        <f t="shared" si="22"/>
        <v>1.4488698742598204E-4</v>
      </c>
    </row>
    <row r="184" spans="1:9" x14ac:dyDescent="0.2">
      <c r="A184" s="26">
        <v>473.40600000000001</v>
      </c>
      <c r="B184" s="26">
        <v>1.6994800000000001</v>
      </c>
      <c r="C184">
        <f t="shared" si="16"/>
        <v>1.5458824113862934E-54</v>
      </c>
      <c r="D184">
        <f t="shared" si="17"/>
        <v>1.1416689783453715E-3</v>
      </c>
      <c r="E184">
        <f t="shared" si="18"/>
        <v>1.3916521391722441</v>
      </c>
      <c r="F184">
        <f t="shared" si="19"/>
        <v>0.31881256384501122</v>
      </c>
      <c r="G184">
        <f t="shared" si="20"/>
        <v>6.5867500668123753E-20</v>
      </c>
      <c r="H184" s="28">
        <f t="shared" si="21"/>
        <v>1.7116063719956007</v>
      </c>
      <c r="I184" s="55">
        <f t="shared" si="22"/>
        <v>5.0913113631031436E-5</v>
      </c>
    </row>
    <row r="185" spans="1:9" x14ac:dyDescent="0.2">
      <c r="A185" s="26">
        <v>475.90600000000001</v>
      </c>
      <c r="B185" s="26">
        <v>1.6384300000000001</v>
      </c>
      <c r="C185">
        <f t="shared" si="16"/>
        <v>2.5669985284998119E-55</v>
      </c>
      <c r="D185">
        <f t="shared" si="17"/>
        <v>7.8274578375799053E-4</v>
      </c>
      <c r="E185">
        <f t="shared" si="18"/>
        <v>1.3552348455619549</v>
      </c>
      <c r="F185">
        <f t="shared" si="19"/>
        <v>0.32517085148655733</v>
      </c>
      <c r="G185">
        <f t="shared" si="20"/>
        <v>5.9180712277393164E-21</v>
      </c>
      <c r="H185" s="28">
        <f t="shared" si="21"/>
        <v>1.6811884428322701</v>
      </c>
      <c r="I185" s="55">
        <f t="shared" si="22"/>
        <v>6.8106408473244371E-4</v>
      </c>
    </row>
    <row r="186" spans="1:9" x14ac:dyDescent="0.2">
      <c r="A186" s="26">
        <v>478.40600000000001</v>
      </c>
      <c r="B186" s="26">
        <v>1.5811999999999999</v>
      </c>
      <c r="C186">
        <f t="shared" si="16"/>
        <v>4.2081887535872707E-56</v>
      </c>
      <c r="D186">
        <f t="shared" si="17"/>
        <v>5.3266585154499661E-4</v>
      </c>
      <c r="E186">
        <f t="shared" si="18"/>
        <v>1.3184775964950135</v>
      </c>
      <c r="F186">
        <f t="shared" si="19"/>
        <v>0.33151790366028333</v>
      </c>
      <c r="G186">
        <f t="shared" si="20"/>
        <v>5.005235476336268E-22</v>
      </c>
      <c r="H186" s="28">
        <f t="shared" si="21"/>
        <v>1.6505281660068418</v>
      </c>
      <c r="I186" s="55">
        <f t="shared" si="22"/>
        <v>1.9224090924229555E-3</v>
      </c>
    </row>
    <row r="187" spans="1:9" x14ac:dyDescent="0.2">
      <c r="A187" s="26">
        <v>480.90600000000001</v>
      </c>
      <c r="B187" s="26">
        <v>1.5267500000000001</v>
      </c>
      <c r="C187">
        <f t="shared" si="16"/>
        <v>6.8105977549893279E-57</v>
      </c>
      <c r="D187">
        <f t="shared" si="17"/>
        <v>3.5978458875691235E-4</v>
      </c>
      <c r="E187">
        <f t="shared" si="18"/>
        <v>1.2814606555327017</v>
      </c>
      <c r="F187">
        <f t="shared" si="19"/>
        <v>0.33784816591110151</v>
      </c>
      <c r="G187">
        <f t="shared" si="20"/>
        <v>3.9847782962285116E-23</v>
      </c>
      <c r="H187" s="28">
        <f t="shared" si="21"/>
        <v>1.61966860603256</v>
      </c>
      <c r="I187" s="55">
        <f t="shared" si="22"/>
        <v>3.7039875174192279E-3</v>
      </c>
    </row>
    <row r="188" spans="1:9" x14ac:dyDescent="0.2">
      <c r="A188" s="26">
        <v>483.40600000000001</v>
      </c>
      <c r="B188" s="26">
        <v>1.47583</v>
      </c>
      <c r="C188">
        <f t="shared" si="16"/>
        <v>1.0881673183028395E-57</v>
      </c>
      <c r="D188">
        <f t="shared" si="17"/>
        <v>2.412036301118624E-4</v>
      </c>
      <c r="E188">
        <f t="shared" si="18"/>
        <v>1.2442628241660398</v>
      </c>
      <c r="F188">
        <f t="shared" si="19"/>
        <v>0.3441559977217537</v>
      </c>
      <c r="G188">
        <f t="shared" si="20"/>
        <v>2.9862016791453649E-24</v>
      </c>
      <c r="H188" s="28">
        <f t="shared" si="21"/>
        <v>1.5886600255179053</v>
      </c>
      <c r="I188" s="55">
        <f t="shared" si="22"/>
        <v>5.8448948723829053E-3</v>
      </c>
    </row>
    <row r="189" spans="1:9" x14ac:dyDescent="0.2">
      <c r="A189" s="26">
        <v>485.90600000000001</v>
      </c>
      <c r="B189" s="26">
        <v>1.4306700000000001</v>
      </c>
      <c r="C189">
        <f t="shared" si="16"/>
        <v>1.7164318060450853E-58</v>
      </c>
      <c r="D189">
        <f t="shared" si="17"/>
        <v>1.6050135563716237E-4</v>
      </c>
      <c r="E189">
        <f t="shared" si="18"/>
        <v>1.206961178482203</v>
      </c>
      <c r="F189">
        <f t="shared" si="19"/>
        <v>0.35043568034894085</v>
      </c>
      <c r="G189">
        <f t="shared" si="20"/>
        <v>2.1065386426487074E-25</v>
      </c>
      <c r="H189" s="28">
        <f t="shared" si="21"/>
        <v>1.5575573601867809</v>
      </c>
      <c r="I189" s="55">
        <f t="shared" si="22"/>
        <v>7.8660695787395127E-3</v>
      </c>
    </row>
    <row r="190" spans="1:9" x14ac:dyDescent="0.2">
      <c r="A190" s="26">
        <v>488.40600000000001</v>
      </c>
      <c r="B190" s="26">
        <v>1.39079</v>
      </c>
      <c r="C190">
        <f t="shared" si="16"/>
        <v>2.6728701239113475E-59</v>
      </c>
      <c r="D190">
        <f t="shared" si="17"/>
        <v>1.0600519576329983E-4</v>
      </c>
      <c r="E190">
        <f t="shared" si="18"/>
        <v>1.1696308216735702</v>
      </c>
      <c r="F190">
        <f t="shared" si="19"/>
        <v>0.35668142497169392</v>
      </c>
      <c r="G190">
        <f t="shared" si="20"/>
        <v>1.3987981464894842E-26</v>
      </c>
      <c r="H190" s="28">
        <f t="shared" si="21"/>
        <v>1.5264182518410274</v>
      </c>
      <c r="I190" s="55">
        <f t="shared" si="22"/>
        <v>9.5099275707140243E-3</v>
      </c>
    </row>
    <row r="191" spans="1:9" x14ac:dyDescent="0.2">
      <c r="A191" s="26">
        <v>490.90600000000001</v>
      </c>
      <c r="B191" s="26">
        <v>1.3556699999999999</v>
      </c>
      <c r="C191">
        <f t="shared" si="16"/>
        <v>4.1091272228849792E-60</v>
      </c>
      <c r="D191">
        <f t="shared" si="17"/>
        <v>6.9491099316178236E-5</v>
      </c>
      <c r="E191">
        <f t="shared" si="18"/>
        <v>1.1323446533624761</v>
      </c>
      <c r="F191">
        <f t="shared" si="19"/>
        <v>0.36288738113728247</v>
      </c>
      <c r="G191">
        <f t="shared" si="20"/>
        <v>8.7433122562433286E-28</v>
      </c>
      <c r="H191" s="28">
        <f t="shared" si="21"/>
        <v>1.4953015255990749</v>
      </c>
      <c r="I191" s="55">
        <f t="shared" si="22"/>
        <v>1.0608622487745811E-2</v>
      </c>
    </row>
    <row r="192" spans="1:9" x14ac:dyDescent="0.2">
      <c r="A192" s="26">
        <v>493.40600000000001</v>
      </c>
      <c r="B192" s="26">
        <v>1.32152</v>
      </c>
      <c r="C192">
        <f t="shared" si="16"/>
        <v>6.2365117733853603E-61</v>
      </c>
      <c r="D192">
        <f t="shared" si="17"/>
        <v>4.521523516252552E-5</v>
      </c>
      <c r="E192">
        <f t="shared" si="18"/>
        <v>1.0951731565725262</v>
      </c>
      <c r="F192">
        <f t="shared" si="19"/>
        <v>0.3690476454888092</v>
      </c>
      <c r="G192">
        <f t="shared" si="20"/>
        <v>5.1443706596714936E-29</v>
      </c>
      <c r="H192" s="28">
        <f t="shared" si="21"/>
        <v>1.4642660172964979</v>
      </c>
      <c r="I192" s="55">
        <f t="shared" si="22"/>
        <v>1.1667572808245475E-2</v>
      </c>
    </row>
    <row r="193" spans="1:9" x14ac:dyDescent="0.2">
      <c r="A193" s="26">
        <v>495.90600000000001</v>
      </c>
      <c r="B193" s="26">
        <v>1.2869699999999999</v>
      </c>
      <c r="C193">
        <f t="shared" si="16"/>
        <v>9.3444626672051738E-62</v>
      </c>
      <c r="D193">
        <f t="shared" si="17"/>
        <v>2.9200748780340732E-5</v>
      </c>
      <c r="E193">
        <f t="shared" si="18"/>
        <v>1.0581842030329645</v>
      </c>
      <c r="F193">
        <f t="shared" si="19"/>
        <v>0.37515627075752583</v>
      </c>
      <c r="G193">
        <f t="shared" si="20"/>
        <v>2.8492059276127422E-30</v>
      </c>
      <c r="H193" s="28">
        <f t="shared" si="21"/>
        <v>1.4333696745392706</v>
      </c>
      <c r="I193" s="55">
        <f t="shared" si="22"/>
        <v>1.2940271123942977E-2</v>
      </c>
    </row>
    <row r="194" spans="1:9" x14ac:dyDescent="0.2">
      <c r="A194" s="26">
        <v>498.40600000000001</v>
      </c>
      <c r="B194" s="26">
        <v>1.2525299999999999</v>
      </c>
      <c r="C194">
        <f t="shared" si="16"/>
        <v>1.3822523847546403E-62</v>
      </c>
      <c r="D194">
        <f t="shared" si="17"/>
        <v>1.8717884549110703E-5</v>
      </c>
      <c r="E194">
        <f t="shared" si="18"/>
        <v>1.021442877357398</v>
      </c>
      <c r="F194">
        <f t="shared" si="19"/>
        <v>0.3812072750018286</v>
      </c>
      <c r="G194">
        <f t="shared" si="20"/>
        <v>1.4854250676581788E-31</v>
      </c>
      <c r="H194" s="28">
        <f t="shared" si="21"/>
        <v>1.402668870243776</v>
      </c>
      <c r="I194" s="55">
        <f t="shared" si="22"/>
        <v>1.4368453069683465E-2</v>
      </c>
    </row>
    <row r="195" spans="1:9" x14ac:dyDescent="0.2">
      <c r="A195" s="26">
        <v>500.90600000000001</v>
      </c>
      <c r="B195" s="26">
        <v>1.22072</v>
      </c>
      <c r="C195">
        <f t="shared" si="16"/>
        <v>2.0185559441455529E-63</v>
      </c>
      <c r="D195">
        <f t="shared" si="17"/>
        <v>1.190894042514474E-5</v>
      </c>
      <c r="E195">
        <f t="shared" si="18"/>
        <v>0.98501132049343221</v>
      </c>
      <c r="F195">
        <f t="shared" si="19"/>
        <v>0.38719465107385953</v>
      </c>
      <c r="G195">
        <f t="shared" si="20"/>
        <v>7.2897558163438845E-33</v>
      </c>
      <c r="H195" s="28">
        <f t="shared" si="21"/>
        <v>1.372217880507717</v>
      </c>
      <c r="I195" s="55">
        <f t="shared" si="22"/>
        <v>1.5402137421956161E-2</v>
      </c>
    </row>
    <row r="196" spans="1:9" x14ac:dyDescent="0.2">
      <c r="A196" s="26">
        <v>503.40600000000001</v>
      </c>
      <c r="B196" s="26">
        <v>1.19171</v>
      </c>
      <c r="C196">
        <f t="shared" ref="C196:C259" si="23">$O$4*EXP(-0.5*(A196-$P$4)^2/$Q$4^2)</f>
        <v>2.9101452154014505E-64</v>
      </c>
      <c r="D196">
        <f t="shared" ref="D196:D259" si="24">$R$4*EXP(-0.5*(A196-$S$4)^2/$T$4^2)</f>
        <v>7.5204367556263187E-6</v>
      </c>
      <c r="E196">
        <f t="shared" ref="E196:E259" si="25">$U$4*EXP(-0.5*(A196-$V$4)^2/$W$4^2)</f>
        <v>0.94894859269673204</v>
      </c>
      <c r="F196">
        <f t="shared" ref="F196:F259" si="26">$X$4*EXP(-0.5*(A196-$Y$4)^2/$Z$4^2)</f>
        <v>0.39311237629364637</v>
      </c>
      <c r="G196">
        <f t="shared" ref="G196:G259" si="27">$L$4*EXP(-0.5*(A196-$M$4)^2/$N$4^2)</f>
        <v>3.3675227344953386E-34</v>
      </c>
      <c r="H196" s="28">
        <f t="shared" ref="H196:H259" si="28">SUM(C196:G196)</f>
        <v>1.3420684894271342</v>
      </c>
      <c r="I196" s="55">
        <f t="shared" si="22"/>
        <v>1.591896179891546E-2</v>
      </c>
    </row>
    <row r="197" spans="1:9" x14ac:dyDescent="0.2">
      <c r="A197" s="26">
        <v>505.90600000000001</v>
      </c>
      <c r="B197" s="26">
        <v>1.16713</v>
      </c>
      <c r="C197">
        <f t="shared" si="23"/>
        <v>4.1419891689227591E-65</v>
      </c>
      <c r="D197">
        <f t="shared" si="24"/>
        <v>4.7137504424402836E-6</v>
      </c>
      <c r="E197">
        <f t="shared" si="25"/>
        <v>0.9133105561428585</v>
      </c>
      <c r="F197">
        <f t="shared" si="26"/>
        <v>0.39895442230978312</v>
      </c>
      <c r="G197">
        <f t="shared" si="27"/>
        <v>1.4643450199615804E-35</v>
      </c>
      <c r="H197" s="28">
        <f t="shared" si="28"/>
        <v>1.3122696922030841</v>
      </c>
      <c r="I197" s="55">
        <f t="shared" ref="I197:I260" si="29">((H197-B197)/B197)^2</f>
        <v>1.5464430488797693E-2</v>
      </c>
    </row>
    <row r="198" spans="1:9" x14ac:dyDescent="0.2">
      <c r="A198" s="26">
        <v>508.40600000000001</v>
      </c>
      <c r="B198" s="26">
        <v>1.14646</v>
      </c>
      <c r="C198">
        <f t="shared" si="23"/>
        <v>5.8200093851331943E-66</v>
      </c>
      <c r="D198">
        <f t="shared" si="24"/>
        <v>2.9325382888307816E-6</v>
      </c>
      <c r="E198">
        <f t="shared" si="25"/>
        <v>0.87814977715404541</v>
      </c>
      <c r="F198">
        <f t="shared" si="26"/>
        <v>0.40471476512476584</v>
      </c>
      <c r="G198">
        <f t="shared" si="27"/>
        <v>5.9939292952554023E-37</v>
      </c>
      <c r="H198" s="28">
        <f t="shared" si="28"/>
        <v>1.2828674748171001</v>
      </c>
      <c r="I198" s="55">
        <f t="shared" si="29"/>
        <v>1.4156585786602534E-2</v>
      </c>
    </row>
    <row r="199" spans="1:9" x14ac:dyDescent="0.2">
      <c r="A199" s="26">
        <v>510.90600000000001</v>
      </c>
      <c r="B199" s="26">
        <v>1.1281300000000001</v>
      </c>
      <c r="C199">
        <f t="shared" si="23"/>
        <v>8.0734440316989198E-67</v>
      </c>
      <c r="D199">
        <f t="shared" si="24"/>
        <v>1.8108162304272952E-6</v>
      </c>
      <c r="E199">
        <f t="shared" si="25"/>
        <v>0.84351544788694022</v>
      </c>
      <c r="F199">
        <f t="shared" si="26"/>
        <v>0.41038739526227908</v>
      </c>
      <c r="G199">
        <f t="shared" si="27"/>
        <v>2.3094849671174296E-38</v>
      </c>
      <c r="H199" s="28">
        <f t="shared" si="28"/>
        <v>1.2539046539654497</v>
      </c>
      <c r="I199" s="55">
        <f t="shared" si="29"/>
        <v>1.2429909466179142E-2</v>
      </c>
    </row>
    <row r="200" spans="1:9" x14ac:dyDescent="0.2">
      <c r="A200" s="26">
        <v>513.40599999999995</v>
      </c>
      <c r="B200" s="26">
        <v>1.1093</v>
      </c>
      <c r="C200">
        <f t="shared" si="23"/>
        <v>1.1056417272243662E-67</v>
      </c>
      <c r="D200">
        <f t="shared" si="24"/>
        <v>1.1098355907431807E-6</v>
      </c>
      <c r="E200">
        <f t="shared" si="25"/>
        <v>0.80945332720216701</v>
      </c>
      <c r="F200">
        <f t="shared" si="26"/>
        <v>0.41596632805296974</v>
      </c>
      <c r="G200">
        <f t="shared" si="27"/>
        <v>8.3763340080570631E-40</v>
      </c>
      <c r="H200" s="28">
        <f t="shared" si="28"/>
        <v>1.2254207650907274</v>
      </c>
      <c r="I200" s="55">
        <f t="shared" si="29"/>
        <v>1.0957759170282062E-2</v>
      </c>
    </row>
    <row r="201" spans="1:9" x14ac:dyDescent="0.2">
      <c r="A201" s="26">
        <v>515.90599999999995</v>
      </c>
      <c r="B201" s="26">
        <v>1.0892999999999999</v>
      </c>
      <c r="C201">
        <f t="shared" si="23"/>
        <v>1.4948252680431881E-68</v>
      </c>
      <c r="D201">
        <f t="shared" si="24"/>
        <v>6.7514413532129825E-7</v>
      </c>
      <c r="E201">
        <f t="shared" si="25"/>
        <v>0.77600570031823923</v>
      </c>
      <c r="F201">
        <f t="shared" si="26"/>
        <v>0.42144561401455211</v>
      </c>
      <c r="G201">
        <f t="shared" si="27"/>
        <v>2.8597505778248033E-41</v>
      </c>
      <c r="H201" s="28">
        <f t="shared" si="28"/>
        <v>1.1974519894769267</v>
      </c>
      <c r="I201" s="55">
        <f t="shared" si="29"/>
        <v>9.8576641638547877E-3</v>
      </c>
    </row>
    <row r="202" spans="1:9" x14ac:dyDescent="0.2">
      <c r="A202" s="26">
        <v>518.40599999999995</v>
      </c>
      <c r="B202" s="26">
        <v>1.069</v>
      </c>
      <c r="C202">
        <f t="shared" si="23"/>
        <v>1.9952019838647871E-69</v>
      </c>
      <c r="D202">
        <f t="shared" si="24"/>
        <v>4.0765045678549345E-7</v>
      </c>
      <c r="E202">
        <f t="shared" si="25"/>
        <v>0.7432113567416494</v>
      </c>
      <c r="F202">
        <f t="shared" si="26"/>
        <v>0.42681934930146775</v>
      </c>
      <c r="G202">
        <f t="shared" si="27"/>
        <v>9.1904684635416018E-43</v>
      </c>
      <c r="H202" s="28">
        <f t="shared" si="28"/>
        <v>1.1700311136935739</v>
      </c>
      <c r="I202" s="55">
        <f t="shared" si="29"/>
        <v>8.9321266075442496E-3</v>
      </c>
    </row>
    <row r="203" spans="1:9" x14ac:dyDescent="0.2">
      <c r="A203" s="26">
        <v>520.90599999999995</v>
      </c>
      <c r="B203" s="26">
        <v>1.05002</v>
      </c>
      <c r="C203">
        <f t="shared" si="23"/>
        <v>2.6290795881625097E-70</v>
      </c>
      <c r="D203">
        <f t="shared" si="24"/>
        <v>2.4430533407754884E-7</v>
      </c>
      <c r="E203">
        <f t="shared" si="25"/>
        <v>0.71110558586248074</v>
      </c>
      <c r="F203">
        <f t="shared" si="26"/>
        <v>0.43208168619878085</v>
      </c>
      <c r="G203">
        <f t="shared" si="27"/>
        <v>2.7802411357758924E-44</v>
      </c>
      <c r="H203" s="28">
        <f t="shared" si="28"/>
        <v>1.1431875163665957</v>
      </c>
      <c r="I203" s="55">
        <f t="shared" si="29"/>
        <v>7.8728847542957319E-3</v>
      </c>
    </row>
    <row r="204" spans="1:9" x14ac:dyDescent="0.2">
      <c r="A204" s="26">
        <v>523.40599999999995</v>
      </c>
      <c r="B204" s="26">
        <v>1.03268</v>
      </c>
      <c r="C204">
        <f t="shared" si="23"/>
        <v>3.4201174994207762E-71</v>
      </c>
      <c r="D204">
        <f t="shared" si="24"/>
        <v>1.4532206066227382E-7</v>
      </c>
      <c r="E204">
        <f t="shared" si="25"/>
        <v>0.679720189511275</v>
      </c>
      <c r="F204">
        <f t="shared" si="26"/>
        <v>0.43722684363451675</v>
      </c>
      <c r="G204">
        <f t="shared" si="27"/>
        <v>7.9170357000734045E-46</v>
      </c>
      <c r="H204" s="28">
        <f t="shared" si="28"/>
        <v>1.1169471784678524</v>
      </c>
      <c r="I204" s="55">
        <f t="shared" si="29"/>
        <v>6.6586375115102953E-3</v>
      </c>
    </row>
    <row r="205" spans="1:9" x14ac:dyDescent="0.2">
      <c r="A205" s="26">
        <v>525.90599999999995</v>
      </c>
      <c r="B205" s="26">
        <v>1.0174099999999999</v>
      </c>
      <c r="C205">
        <f t="shared" si="23"/>
        <v>4.3923682925378986E-72</v>
      </c>
      <c r="D205">
        <f t="shared" si="24"/>
        <v>8.5799296696310318E-8</v>
      </c>
      <c r="E205">
        <f t="shared" si="25"/>
        <v>0.64908351068851011</v>
      </c>
      <c r="F205">
        <f t="shared" si="26"/>
        <v>0.44224911768426683</v>
      </c>
      <c r="G205">
        <f t="shared" si="27"/>
        <v>2.1221597085306672E-47</v>
      </c>
      <c r="H205" s="28">
        <f t="shared" si="28"/>
        <v>1.0913327141720737</v>
      </c>
      <c r="I205" s="55">
        <f t="shared" si="29"/>
        <v>5.2791475987783642E-3</v>
      </c>
    </row>
    <row r="206" spans="1:9" x14ac:dyDescent="0.2">
      <c r="A206" s="26">
        <v>528.40599999999995</v>
      </c>
      <c r="B206" s="26">
        <v>1.0037100000000001</v>
      </c>
      <c r="C206">
        <f t="shared" si="23"/>
        <v>5.5689958831014211E-73</v>
      </c>
      <c r="D206">
        <f t="shared" si="24"/>
        <v>5.0279331004298182E-8</v>
      </c>
      <c r="E206">
        <f t="shared" si="25"/>
        <v>0.61922047760327981</v>
      </c>
      <c r="F206">
        <f t="shared" si="26"/>
        <v>0.44714289204157526</v>
      </c>
      <c r="G206">
        <f t="shared" si="27"/>
        <v>5.35462238304175E-49</v>
      </c>
      <c r="H206" s="28">
        <f t="shared" si="28"/>
        <v>1.066363419924186</v>
      </c>
      <c r="I206" s="55">
        <f t="shared" si="29"/>
        <v>3.8964854743609033E-3</v>
      </c>
    </row>
    <row r="207" spans="1:9" x14ac:dyDescent="0.2">
      <c r="A207" s="26">
        <v>530.90599999999995</v>
      </c>
      <c r="B207" s="26">
        <v>0.99036000000000002</v>
      </c>
      <c r="C207">
        <f t="shared" si="23"/>
        <v>6.9706852565810785E-74</v>
      </c>
      <c r="D207">
        <f t="shared" si="24"/>
        <v>2.9244812097784135E-8</v>
      </c>
      <c r="E207">
        <f t="shared" si="25"/>
        <v>0.59015266209284956</v>
      </c>
      <c r="F207">
        <f t="shared" si="26"/>
        <v>0.45190264842740285</v>
      </c>
      <c r="G207">
        <f t="shared" si="27"/>
        <v>1.2717886836356467E-50</v>
      </c>
      <c r="H207" s="28">
        <f t="shared" si="28"/>
        <v>1.0420553397650645</v>
      </c>
      <c r="I207" s="55">
        <f t="shared" si="29"/>
        <v>2.7246869130439885E-3</v>
      </c>
    </row>
    <row r="208" spans="1:9" x14ac:dyDescent="0.2">
      <c r="A208" s="26">
        <v>533.40599999999995</v>
      </c>
      <c r="B208" s="26">
        <v>0.97579000000000005</v>
      </c>
      <c r="C208">
        <f t="shared" si="23"/>
        <v>8.6137939432935218E-75</v>
      </c>
      <c r="D208">
        <f t="shared" si="24"/>
        <v>1.688347201424027E-8</v>
      </c>
      <c r="E208">
        <f t="shared" si="25"/>
        <v>0.56189835143981426</v>
      </c>
      <c r="F208">
        <f t="shared" si="26"/>
        <v>0.45652297691183041</v>
      </c>
      <c r="G208">
        <f t="shared" si="27"/>
        <v>2.8433897038218077E-52</v>
      </c>
      <c r="H208" s="28">
        <f t="shared" si="28"/>
        <v>1.0184213452351167</v>
      </c>
      <c r="I208" s="55">
        <f t="shared" si="29"/>
        <v>1.9087337288685488E-3</v>
      </c>
    </row>
    <row r="209" spans="1:9" x14ac:dyDescent="0.2">
      <c r="A209" s="26">
        <v>535.90599999999995</v>
      </c>
      <c r="B209" s="26">
        <v>0.95948999999999995</v>
      </c>
      <c r="C209">
        <f t="shared" si="23"/>
        <v>1.050833504118466E-75</v>
      </c>
      <c r="D209">
        <f t="shared" si="24"/>
        <v>9.6744942642125038E-9</v>
      </c>
      <c r="E209">
        <f t="shared" si="25"/>
        <v>0.5344726325586272</v>
      </c>
      <c r="F209">
        <f t="shared" si="26"/>
        <v>0.46099858612111777</v>
      </c>
      <c r="G209">
        <f t="shared" si="27"/>
        <v>5.9840214212139093E-54</v>
      </c>
      <c r="H209" s="28">
        <f t="shared" si="28"/>
        <v>0.99547122835423929</v>
      </c>
      <c r="I209" s="55">
        <f t="shared" si="29"/>
        <v>1.4062776206089495E-3</v>
      </c>
    </row>
    <row r="210" spans="1:9" x14ac:dyDescent="0.2">
      <c r="A210" s="26">
        <v>538.40599999999995</v>
      </c>
      <c r="B210" s="26">
        <v>0.94303999999999999</v>
      </c>
      <c r="C210">
        <f t="shared" si="23"/>
        <v>1.2655921476932573E-76</v>
      </c>
      <c r="D210">
        <f t="shared" si="24"/>
        <v>5.5023519105003944E-9</v>
      </c>
      <c r="E210">
        <f t="shared" si="25"/>
        <v>0.50788748748826329</v>
      </c>
      <c r="F210">
        <f t="shared" si="26"/>
        <v>0.46532431330327789</v>
      </c>
      <c r="G210">
        <f t="shared" si="27"/>
        <v>1.1854553895557457E-55</v>
      </c>
      <c r="H210" s="28">
        <f t="shared" si="28"/>
        <v>0.97321180629389303</v>
      </c>
      <c r="I210" s="55">
        <f t="shared" si="29"/>
        <v>1.0236285571983137E-3</v>
      </c>
    </row>
    <row r="211" spans="1:9" x14ac:dyDescent="0.2">
      <c r="A211" s="26">
        <v>540.90599999999995</v>
      </c>
      <c r="B211" s="26">
        <v>0.92852000000000001</v>
      </c>
      <c r="C211">
        <f t="shared" si="23"/>
        <v>1.5047836366867755E-77</v>
      </c>
      <c r="D211">
        <f t="shared" si="24"/>
        <v>3.1061472240546666E-9</v>
      </c>
      <c r="E211">
        <f t="shared" si="25"/>
        <v>0.48215189910252026</v>
      </c>
      <c r="F211">
        <f t="shared" si="26"/>
        <v>0.46949513422546169</v>
      </c>
      <c r="G211">
        <f t="shared" si="27"/>
        <v>2.2106124639055712E-57</v>
      </c>
      <c r="H211" s="28">
        <f t="shared" si="28"/>
        <v>0.95164703643412918</v>
      </c>
      <c r="I211" s="55">
        <f t="shared" si="29"/>
        <v>6.2037950752060042E-4</v>
      </c>
    </row>
    <row r="212" spans="1:9" x14ac:dyDescent="0.2">
      <c r="A212" s="26">
        <v>543.40599999999995</v>
      </c>
      <c r="B212" s="26">
        <v>0.91718</v>
      </c>
      <c r="C212">
        <f t="shared" si="23"/>
        <v>1.7663419206981933E-78</v>
      </c>
      <c r="D212">
        <f t="shared" si="24"/>
        <v>1.7404008718541783E-9</v>
      </c>
      <c r="E212">
        <f t="shared" si="25"/>
        <v>0.45727196593374847</v>
      </c>
      <c r="F212">
        <f t="shared" si="26"/>
        <v>0.47350617287667196</v>
      </c>
      <c r="G212">
        <f t="shared" si="27"/>
        <v>3.8803896371832855E-59</v>
      </c>
      <c r="H212" s="28">
        <f t="shared" si="28"/>
        <v>0.93077814055082131</v>
      </c>
      <c r="I212" s="55">
        <f t="shared" si="29"/>
        <v>2.19811241710729E-4</v>
      </c>
    </row>
    <row r="213" spans="1:9" x14ac:dyDescent="0.2">
      <c r="A213" s="26">
        <v>545.90599999999995</v>
      </c>
      <c r="B213" s="26">
        <v>0.90697000000000005</v>
      </c>
      <c r="C213">
        <f t="shared" si="23"/>
        <v>2.0468966738939826E-79</v>
      </c>
      <c r="D213">
        <f t="shared" si="24"/>
        <v>9.6789919830941291E-10</v>
      </c>
      <c r="E213">
        <f t="shared" si="25"/>
        <v>0.43325102499927814</v>
      </c>
      <c r="F213">
        <f t="shared" si="26"/>
        <v>0.4773527109496421</v>
      </c>
      <c r="G213">
        <f t="shared" si="27"/>
        <v>6.411702761132644E-61</v>
      </c>
      <c r="H213" s="28">
        <f t="shared" si="28"/>
        <v>0.9106037369168194</v>
      </c>
      <c r="I213" s="55">
        <f t="shared" si="29"/>
        <v>1.6051703095599288E-5</v>
      </c>
    </row>
    <row r="214" spans="1:9" x14ac:dyDescent="0.2">
      <c r="A214" s="26">
        <v>548.40599999999995</v>
      </c>
      <c r="B214" s="26">
        <v>0.89539999999999997</v>
      </c>
      <c r="C214">
        <f t="shared" si="23"/>
        <v>2.3417336262426755E-80</v>
      </c>
      <c r="D214">
        <f t="shared" si="24"/>
        <v>5.3427462762990752E-10</v>
      </c>
      <c r="E214">
        <f t="shared" si="25"/>
        <v>0.41008978152209163</v>
      </c>
      <c r="F214">
        <f t="shared" si="26"/>
        <v>0.48103019707612094</v>
      </c>
      <c r="G214">
        <f t="shared" si="27"/>
        <v>9.9725620764069276E-63</v>
      </c>
      <c r="H214" s="28">
        <f t="shared" si="28"/>
        <v>0.89111997913248719</v>
      </c>
      <c r="I214" s="55">
        <f t="shared" si="29"/>
        <v>2.2848494676691969E-5</v>
      </c>
    </row>
    <row r="215" spans="1:9" x14ac:dyDescent="0.2">
      <c r="A215" s="26">
        <v>550.90599999999995</v>
      </c>
      <c r="B215" s="26">
        <v>0.88161999999999996</v>
      </c>
      <c r="C215">
        <f t="shared" si="23"/>
        <v>2.6448405337233902E-81</v>
      </c>
      <c r="D215">
        <f t="shared" si="24"/>
        <v>2.9272010526060051E-10</v>
      </c>
      <c r="E215">
        <f t="shared" si="25"/>
        <v>0.3877864444479221</v>
      </c>
      <c r="F215">
        <f t="shared" si="26"/>
        <v>0.48453425579030124</v>
      </c>
      <c r="G215">
        <f t="shared" si="27"/>
        <v>1.4600759210808479E-64</v>
      </c>
      <c r="H215" s="28">
        <f t="shared" si="28"/>
        <v>0.87232070053094346</v>
      </c>
      <c r="I215" s="55">
        <f t="shared" si="29"/>
        <v>1.1125962703618766E-4</v>
      </c>
    </row>
    <row r="216" spans="1:9" x14ac:dyDescent="0.2">
      <c r="A216" s="26">
        <v>553.40599999999995</v>
      </c>
      <c r="B216" s="26">
        <v>0.86734</v>
      </c>
      <c r="C216">
        <f t="shared" si="23"/>
        <v>2.9490485325100523E-82</v>
      </c>
      <c r="D216">
        <f t="shared" si="24"/>
        <v>1.5918206605485513E-10</v>
      </c>
      <c r="E216">
        <f t="shared" si="25"/>
        <v>0.36633686667939824</v>
      </c>
      <c r="F216">
        <f t="shared" si="26"/>
        <v>0.48786069619571271</v>
      </c>
      <c r="G216">
        <f t="shared" si="27"/>
        <v>2.0122384914320159E-66</v>
      </c>
      <c r="H216" s="28">
        <f t="shared" si="28"/>
        <v>0.85419756303429306</v>
      </c>
      <c r="I216" s="55">
        <f t="shared" si="29"/>
        <v>2.2960061875982305E-4</v>
      </c>
    </row>
    <row r="217" spans="1:9" x14ac:dyDescent="0.2">
      <c r="A217" s="26">
        <v>555.90599999999995</v>
      </c>
      <c r="B217" s="26">
        <v>0.85387999999999997</v>
      </c>
      <c r="C217">
        <f t="shared" si="23"/>
        <v>3.2462710245802401E-83</v>
      </c>
      <c r="D217">
        <f t="shared" si="24"/>
        <v>8.5919017854230033E-11</v>
      </c>
      <c r="E217">
        <f t="shared" si="25"/>
        <v>0.3457346889735749</v>
      </c>
      <c r="F217">
        <f t="shared" si="26"/>
        <v>0.49100552031157513</v>
      </c>
      <c r="G217">
        <f t="shared" si="27"/>
        <v>2.6104704924166295E-68</v>
      </c>
      <c r="H217" s="28">
        <f t="shared" si="28"/>
        <v>0.83674020937106897</v>
      </c>
      <c r="I217" s="55">
        <f t="shared" si="29"/>
        <v>4.0291862402956207E-4</v>
      </c>
    </row>
    <row r="218" spans="1:9" x14ac:dyDescent="0.2">
      <c r="A218" s="26">
        <v>558.40599999999995</v>
      </c>
      <c r="B218" s="26">
        <v>0.84094999999999998</v>
      </c>
      <c r="C218">
        <f t="shared" si="23"/>
        <v>3.5278333283807359E-84</v>
      </c>
      <c r="D218">
        <f t="shared" si="24"/>
        <v>4.6029690301827979E-11</v>
      </c>
      <c r="E218">
        <f t="shared" si="25"/>
        <v>0.32597148648154772</v>
      </c>
      <c r="F218">
        <f t="shared" si="26"/>
        <v>0.49396493107536127</v>
      </c>
      <c r="G218">
        <f t="shared" si="27"/>
        <v>3.1878174799917631E-70</v>
      </c>
      <c r="H218" s="28">
        <f t="shared" si="28"/>
        <v>0.81993641760293867</v>
      </c>
      <c r="I218" s="55">
        <f t="shared" si="29"/>
        <v>6.2439561541784985E-4</v>
      </c>
    </row>
    <row r="219" spans="1:9" x14ac:dyDescent="0.2">
      <c r="A219" s="26">
        <v>560.90599999999995</v>
      </c>
      <c r="B219" s="26">
        <v>0.82801000000000002</v>
      </c>
      <c r="C219">
        <f t="shared" si="23"/>
        <v>3.7848769969114118E-85</v>
      </c>
      <c r="D219">
        <f t="shared" si="24"/>
        <v>2.4475996589155586E-11</v>
      </c>
      <c r="E219">
        <f t="shared" si="25"/>
        <v>0.3070369169472324</v>
      </c>
      <c r="F219">
        <f t="shared" si="26"/>
        <v>0.49673533997916181</v>
      </c>
      <c r="G219">
        <f t="shared" si="27"/>
        <v>3.6644046856252191E-72</v>
      </c>
      <c r="H219" s="28">
        <f t="shared" si="28"/>
        <v>0.80377225695087018</v>
      </c>
      <c r="I219" s="55">
        <f t="shared" si="29"/>
        <v>8.5686655219469976E-4</v>
      </c>
    </row>
    <row r="220" spans="1:9" x14ac:dyDescent="0.2">
      <c r="A220" s="26">
        <v>563.40599999999995</v>
      </c>
      <c r="B220" s="26">
        <v>0.81459000000000004</v>
      </c>
      <c r="C220">
        <f t="shared" si="23"/>
        <v>4.0088140264559808E-86</v>
      </c>
      <c r="D220">
        <f t="shared" si="24"/>
        <v>1.2918030254149771E-11</v>
      </c>
      <c r="E220">
        <f t="shared" si="25"/>
        <v>0.288918869626136</v>
      </c>
      <c r="F220">
        <f t="shared" si="26"/>
        <v>0.49931337431836459</v>
      </c>
      <c r="G220">
        <f t="shared" si="27"/>
        <v>3.9650506078488936E-74</v>
      </c>
      <c r="H220" s="28">
        <f t="shared" si="28"/>
        <v>0.78823224395741864</v>
      </c>
      <c r="I220" s="55">
        <f t="shared" si="29"/>
        <v>1.046980804508134E-3</v>
      </c>
    </row>
    <row r="221" spans="1:9" x14ac:dyDescent="0.2">
      <c r="A221" s="26">
        <v>565.90599999999995</v>
      </c>
      <c r="B221" s="26">
        <v>0.80054000000000003</v>
      </c>
      <c r="C221">
        <f t="shared" si="23"/>
        <v>4.1917992569051043E-87</v>
      </c>
      <c r="D221">
        <f t="shared" si="24"/>
        <v>6.7671498399978231E-12</v>
      </c>
      <c r="E221">
        <f t="shared" si="25"/>
        <v>0.27160361403337185</v>
      </c>
      <c r="F221">
        <f t="shared" si="26"/>
        <v>0.50169588403215948</v>
      </c>
      <c r="G221">
        <f t="shared" si="27"/>
        <v>4.0385862535881916E-76</v>
      </c>
      <c r="H221" s="28">
        <f t="shared" si="28"/>
        <v>0.77329949807229847</v>
      </c>
      <c r="I221" s="55">
        <f t="shared" si="29"/>
        <v>1.1578815593243641E-3</v>
      </c>
    </row>
    <row r="222" spans="1:9" x14ac:dyDescent="0.2">
      <c r="A222" s="26">
        <v>568.40599999999995</v>
      </c>
      <c r="B222" s="26">
        <v>0.78676999999999997</v>
      </c>
      <c r="C222">
        <f t="shared" si="23"/>
        <v>4.327185082445983E-88</v>
      </c>
      <c r="D222">
        <f t="shared" si="24"/>
        <v>3.5185916729749706E-12</v>
      </c>
      <c r="E222">
        <f t="shared" si="25"/>
        <v>0.2550759476826106</v>
      </c>
      <c r="F222">
        <f t="shared" si="26"/>
        <v>0.50387994811645398</v>
      </c>
      <c r="G222">
        <f t="shared" si="27"/>
        <v>3.8720888439965764E-78</v>
      </c>
      <c r="H222" s="28">
        <f t="shared" si="28"/>
        <v>0.75895589580258316</v>
      </c>
      <c r="I222" s="55">
        <f t="shared" si="29"/>
        <v>1.2497828799785831E-3</v>
      </c>
    </row>
    <row r="223" spans="1:9" x14ac:dyDescent="0.2">
      <c r="A223" s="26">
        <v>570.90599999999995</v>
      </c>
      <c r="B223" s="26">
        <v>0.77634999999999998</v>
      </c>
      <c r="C223">
        <f t="shared" si="23"/>
        <v>4.4099218581225956E-89</v>
      </c>
      <c r="D223">
        <f t="shared" si="24"/>
        <v>1.8158732478320871E-12</v>
      </c>
      <c r="E223">
        <f t="shared" si="25"/>
        <v>0.23931934203342384</v>
      </c>
      <c r="F223">
        <f t="shared" si="26"/>
        <v>0.50586288059092643</v>
      </c>
      <c r="G223">
        <f t="shared" si="27"/>
        <v>3.4945928759886357E-80</v>
      </c>
      <c r="H223" s="28">
        <f t="shared" si="28"/>
        <v>0.74518222262616618</v>
      </c>
      <c r="I223" s="55">
        <f t="shared" si="29"/>
        <v>1.611745816270668E-3</v>
      </c>
    </row>
    <row r="224" spans="1:9" x14ac:dyDescent="0.2">
      <c r="A224" s="26">
        <v>573.40599999999995</v>
      </c>
      <c r="B224" s="26">
        <v>0.77085999999999999</v>
      </c>
      <c r="C224">
        <f t="shared" si="23"/>
        <v>4.4368704145169571E-90</v>
      </c>
      <c r="D224">
        <f t="shared" si="24"/>
        <v>9.3015595876087326E-13</v>
      </c>
      <c r="E224">
        <f t="shared" si="25"/>
        <v>0.22431608592289579</v>
      </c>
      <c r="F224">
        <f t="shared" si="26"/>
        <v>0.50764223600315816</v>
      </c>
      <c r="G224">
        <f t="shared" si="27"/>
        <v>2.9688153296535777E-82</v>
      </c>
      <c r="H224" s="28">
        <f t="shared" si="28"/>
        <v>0.73195832192698407</v>
      </c>
      <c r="I224" s="55">
        <f t="shared" si="29"/>
        <v>2.5467461001654462E-3</v>
      </c>
    </row>
    <row r="225" spans="1:9" x14ac:dyDescent="0.2">
      <c r="A225" s="26">
        <v>575.90599999999995</v>
      </c>
      <c r="B225" s="26">
        <v>0.76871999999999996</v>
      </c>
      <c r="C225">
        <f t="shared" si="23"/>
        <v>4.4069997228138772E-91</v>
      </c>
      <c r="D225">
        <f t="shared" si="24"/>
        <v>4.729111970761266E-13</v>
      </c>
      <c r="E225">
        <f t="shared" si="25"/>
        <v>0.21004742581780059</v>
      </c>
      <c r="F225">
        <f t="shared" si="26"/>
        <v>0.5092158144540565</v>
      </c>
      <c r="G225">
        <f t="shared" si="27"/>
        <v>2.3741333209118299E-84</v>
      </c>
      <c r="H225" s="28">
        <f t="shared" si="28"/>
        <v>0.71926324027233002</v>
      </c>
      <c r="I225" s="55">
        <f t="shared" si="29"/>
        <v>4.1391861441139738E-3</v>
      </c>
    </row>
    <row r="226" spans="1:9" x14ac:dyDescent="0.2">
      <c r="A226" s="26">
        <v>578.40599999999995</v>
      </c>
      <c r="B226" s="26">
        <v>0.76549999999999996</v>
      </c>
      <c r="C226">
        <f t="shared" si="23"/>
        <v>4.3214523591068407E-92</v>
      </c>
      <c r="D226">
        <f t="shared" si="24"/>
        <v>2.386475627530999E-13</v>
      </c>
      <c r="E226">
        <f t="shared" si="25"/>
        <v>0.19649370228542676</v>
      </c>
      <c r="F226">
        <f t="shared" si="26"/>
        <v>0.51058166613011202</v>
      </c>
      <c r="G226">
        <f t="shared" si="27"/>
        <v>1.7871555155949486E-86</v>
      </c>
      <c r="H226" s="28">
        <f t="shared" si="28"/>
        <v>0.70707536841577745</v>
      </c>
      <c r="I226" s="55">
        <f t="shared" si="29"/>
        <v>5.8250757171337412E-3</v>
      </c>
    </row>
    <row r="227" spans="1:9" x14ac:dyDescent="0.2">
      <c r="A227" s="26">
        <v>580.90599999999995</v>
      </c>
      <c r="B227" s="26">
        <v>0.75688999999999995</v>
      </c>
      <c r="C227">
        <f t="shared" si="23"/>
        <v>4.1834719733782602E-93</v>
      </c>
      <c r="D227">
        <f t="shared" si="24"/>
        <v>1.1953304752105849E-13</v>
      </c>
      <c r="E227">
        <f t="shared" si="25"/>
        <v>0.18363448214366546</v>
      </c>
      <c r="F227">
        <f t="shared" si="26"/>
        <v>0.51173809532942327</v>
      </c>
      <c r="G227">
        <f t="shared" si="27"/>
        <v>1.2663533720306269E-88</v>
      </c>
      <c r="H227" s="28">
        <f t="shared" si="28"/>
        <v>0.69537257747320824</v>
      </c>
      <c r="I227" s="55">
        <f t="shared" si="29"/>
        <v>6.6058807148828818E-3</v>
      </c>
    </row>
    <row r="228" spans="1:9" x14ac:dyDescent="0.2">
      <c r="A228" s="26">
        <v>583.40599999999995</v>
      </c>
      <c r="B228" s="26">
        <v>0.74234</v>
      </c>
      <c r="C228">
        <f t="shared" si="23"/>
        <v>3.9981991818312875E-94</v>
      </c>
      <c r="D228">
        <f t="shared" si="24"/>
        <v>5.9425461473600276E-14</v>
      </c>
      <c r="E228">
        <f t="shared" si="25"/>
        <v>0.17144868581368522</v>
      </c>
      <c r="F228">
        <f t="shared" si="26"/>
        <v>0.51268366396984921</v>
      </c>
      <c r="G228">
        <f t="shared" si="27"/>
        <v>8.4466169459544006E-91</v>
      </c>
      <c r="H228" s="28">
        <f t="shared" si="28"/>
        <v>0.68413234978359383</v>
      </c>
      <c r="I228" s="55">
        <f t="shared" si="29"/>
        <v>6.148290936744889E-3</v>
      </c>
    </row>
    <row r="229" spans="1:9" x14ac:dyDescent="0.2">
      <c r="A229" s="26">
        <v>585.90599999999995</v>
      </c>
      <c r="B229" s="26">
        <v>0.72631999999999997</v>
      </c>
      <c r="C229">
        <f t="shared" si="23"/>
        <v>3.7723537872505226E-95</v>
      </c>
      <c r="D229">
        <f t="shared" si="24"/>
        <v>2.9323156351567116E-14</v>
      </c>
      <c r="E229">
        <f t="shared" si="25"/>
        <v>0.15991470946085309</v>
      </c>
      <c r="F229">
        <f t="shared" si="26"/>
        <v>0.51341719456913171</v>
      </c>
      <c r="G229">
        <f t="shared" si="27"/>
        <v>5.3032977445133784E-93</v>
      </c>
      <c r="H229" s="28">
        <f t="shared" si="28"/>
        <v>0.67333190403001408</v>
      </c>
      <c r="I229" s="55">
        <f t="shared" si="29"/>
        <v>5.3223155841023327E-3</v>
      </c>
    </row>
    <row r="230" spans="1:9" x14ac:dyDescent="0.2">
      <c r="A230" s="26">
        <v>588.40599999999995</v>
      </c>
      <c r="B230" s="26">
        <v>0.71374000000000004</v>
      </c>
      <c r="C230">
        <f t="shared" si="23"/>
        <v>3.5138307072489542E-96</v>
      </c>
      <c r="D230">
        <f t="shared" si="24"/>
        <v>1.4361587591150769E-14</v>
      </c>
      <c r="E230">
        <f t="shared" si="25"/>
        <v>0.14901054157101096</v>
      </c>
      <c r="F230">
        <f t="shared" si="26"/>
        <v>0.51393777268834373</v>
      </c>
      <c r="G230">
        <f t="shared" si="27"/>
        <v>3.1343287373350568E-95</v>
      </c>
      <c r="H230" s="28">
        <f t="shared" si="28"/>
        <v>0.66294831425936906</v>
      </c>
      <c r="I230" s="55">
        <f t="shared" si="29"/>
        <v>5.0641339078314907E-3</v>
      </c>
    </row>
    <row r="231" spans="1:9" x14ac:dyDescent="0.2">
      <c r="A231" s="26">
        <v>590.90599999999995</v>
      </c>
      <c r="B231" s="26">
        <v>0.70428000000000002</v>
      </c>
      <c r="C231">
        <f t="shared" si="23"/>
        <v>3.2312434458333469E-97</v>
      </c>
      <c r="D231">
        <f t="shared" si="24"/>
        <v>6.9814843495696338E-15</v>
      </c>
      <c r="E231">
        <f t="shared" si="25"/>
        <v>0.13871387366932411</v>
      </c>
      <c r="F231">
        <f t="shared" si="26"/>
        <v>0.51424474883156401</v>
      </c>
      <c r="G231">
        <f t="shared" si="27"/>
        <v>1.7437266356913417E-97</v>
      </c>
      <c r="H231" s="28">
        <f t="shared" si="28"/>
        <v>0.65295862250089509</v>
      </c>
      <c r="I231" s="55">
        <f t="shared" si="29"/>
        <v>5.3101391053755826E-3</v>
      </c>
    </row>
    <row r="232" spans="1:9" x14ac:dyDescent="0.2">
      <c r="A232" s="26">
        <v>593.40599999999995</v>
      </c>
      <c r="B232" s="26">
        <v>0.69457999999999998</v>
      </c>
      <c r="C232">
        <f t="shared" si="23"/>
        <v>2.9334517761622647E-98</v>
      </c>
      <c r="D232">
        <f t="shared" si="24"/>
        <v>3.3685784692351771E-15</v>
      </c>
      <c r="E232">
        <f t="shared" si="25"/>
        <v>0.12900220494725262</v>
      </c>
      <c r="F232">
        <f t="shared" si="26"/>
        <v>0.51433773979625452</v>
      </c>
      <c r="G232">
        <f t="shared" si="27"/>
        <v>9.1316147592766804E-100</v>
      </c>
      <c r="H232" s="28">
        <f t="shared" si="28"/>
        <v>0.64333994474351053</v>
      </c>
      <c r="I232" s="55">
        <f t="shared" si="29"/>
        <v>5.4422016666149532E-3</v>
      </c>
    </row>
    <row r="233" spans="1:9" x14ac:dyDescent="0.2">
      <c r="A233" s="26">
        <v>595.90599999999995</v>
      </c>
      <c r="B233" s="26">
        <v>0.68337999999999999</v>
      </c>
      <c r="C233">
        <f t="shared" si="23"/>
        <v>2.6291093797395873E-99</v>
      </c>
      <c r="D233">
        <f t="shared" si="24"/>
        <v>1.6132406262970767E-15</v>
      </c>
      <c r="E233">
        <f t="shared" si="25"/>
        <v>0.11985294061938485</v>
      </c>
      <c r="F233">
        <f t="shared" si="26"/>
        <v>0.5142166294704128</v>
      </c>
      <c r="G233">
        <f t="shared" si="27"/>
        <v>4.5014464092043593E-102</v>
      </c>
      <c r="H233" s="28">
        <f t="shared" si="28"/>
        <v>0.63406957008979925</v>
      </c>
      <c r="I233" s="55">
        <f t="shared" si="29"/>
        <v>5.2065860318686484E-3</v>
      </c>
    </row>
    <row r="234" spans="1:9" x14ac:dyDescent="0.2">
      <c r="A234" s="26">
        <v>598.40599999999995</v>
      </c>
      <c r="B234" s="26">
        <v>0.67345999999999995</v>
      </c>
      <c r="C234">
        <f t="shared" si="23"/>
        <v>2.3262628434578432E-100</v>
      </c>
      <c r="D234">
        <f t="shared" si="24"/>
        <v>7.6684080493114004E-16</v>
      </c>
      <c r="E234">
        <f t="shared" si="25"/>
        <v>0.11124348388557412</v>
      </c>
      <c r="F234">
        <f t="shared" si="26"/>
        <v>0.51388156907417348</v>
      </c>
      <c r="G234">
        <f t="shared" si="27"/>
        <v>2.0887761971382239E-104</v>
      </c>
      <c r="H234" s="28">
        <f t="shared" si="28"/>
        <v>0.62512505295974841</v>
      </c>
      <c r="I234" s="55">
        <f t="shared" si="29"/>
        <v>5.1510869659661266E-3</v>
      </c>
    </row>
    <row r="235" spans="1:9" x14ac:dyDescent="0.2">
      <c r="A235" s="26">
        <v>600.90599999999995</v>
      </c>
      <c r="B235" s="26">
        <v>0.66737999999999997</v>
      </c>
      <c r="C235">
        <f t="shared" si="23"/>
        <v>2.0320263772152835E-101</v>
      </c>
      <c r="D235">
        <f t="shared" si="24"/>
        <v>3.6179691606301279E-16</v>
      </c>
      <c r="E235">
        <f t="shared" si="25"/>
        <v>0.10315132142476204</v>
      </c>
      <c r="F235">
        <f t="shared" si="26"/>
        <v>0.51333297684515999</v>
      </c>
      <c r="G235">
        <f t="shared" si="27"/>
        <v>9.1236172649234103E-107</v>
      </c>
      <c r="H235" s="28">
        <f t="shared" si="28"/>
        <v>0.61648429826992235</v>
      </c>
      <c r="I235" s="55">
        <f t="shared" si="29"/>
        <v>5.8158853695453238E-3</v>
      </c>
    </row>
    <row r="236" spans="1:9" x14ac:dyDescent="0.2">
      <c r="A236" s="26">
        <v>603.40599999999995</v>
      </c>
      <c r="B236" s="26">
        <v>0.66364000000000001</v>
      </c>
      <c r="C236">
        <f t="shared" si="23"/>
        <v>1.7523478746871393E-102</v>
      </c>
      <c r="D236">
        <f t="shared" si="24"/>
        <v>1.6942523203034386E-16</v>
      </c>
      <c r="E236">
        <f t="shared" si="25"/>
        <v>9.5554102394799251E-2</v>
      </c>
      <c r="F236">
        <f t="shared" si="26"/>
        <v>0.51257153716849946</v>
      </c>
      <c r="G236">
        <f t="shared" si="27"/>
        <v>3.751263141272371E-109</v>
      </c>
      <c r="H236" s="28">
        <f t="shared" si="28"/>
        <v>0.6081256395632989</v>
      </c>
      <c r="I236" s="55">
        <f t="shared" si="29"/>
        <v>6.9975429424270468E-3</v>
      </c>
    </row>
    <row r="237" spans="1:9" x14ac:dyDescent="0.2">
      <c r="A237" s="26">
        <v>605.90599999999995</v>
      </c>
      <c r="B237" s="26">
        <v>0.65825999999999996</v>
      </c>
      <c r="C237">
        <f t="shared" si="23"/>
        <v>1.4918726048845035E-103</v>
      </c>
      <c r="D237">
        <f t="shared" si="24"/>
        <v>7.8748973191274865E-17</v>
      </c>
      <c r="E237">
        <f t="shared" si="25"/>
        <v>8.8429710957301108E-2</v>
      </c>
      <c r="F237">
        <f t="shared" si="26"/>
        <v>0.51159819915403593</v>
      </c>
      <c r="G237">
        <f t="shared" si="27"/>
        <v>1.4518552662570619E-111</v>
      </c>
      <c r="H237" s="28">
        <f t="shared" si="28"/>
        <v>0.60002791011133716</v>
      </c>
      <c r="I237" s="55">
        <f t="shared" si="29"/>
        <v>7.8258194247132588E-3</v>
      </c>
    </row>
    <row r="238" spans="1:9" x14ac:dyDescent="0.2">
      <c r="A238" s="26">
        <v>608.40599999999995</v>
      </c>
      <c r="B238" s="26">
        <v>0.64970000000000006</v>
      </c>
      <c r="C238">
        <f t="shared" si="23"/>
        <v>1.2539019562034199E-104</v>
      </c>
      <c r="D238">
        <f t="shared" si="24"/>
        <v>3.6329991191625771E-17</v>
      </c>
      <c r="E238">
        <f t="shared" si="25"/>
        <v>8.1756332387950312E-2</v>
      </c>
      <c r="F238">
        <f t="shared" si="26"/>
        <v>0.51041417466488159</v>
      </c>
      <c r="G238">
        <f t="shared" si="27"/>
        <v>5.2893760142772545E-114</v>
      </c>
      <c r="H238" s="28">
        <f t="shared" si="28"/>
        <v>0.59217050705283192</v>
      </c>
      <c r="I238" s="55">
        <f t="shared" si="29"/>
        <v>7.8407094195693545E-3</v>
      </c>
    </row>
    <row r="239" spans="1:9" x14ac:dyDescent="0.2">
      <c r="A239" s="26">
        <v>610.90599999999995</v>
      </c>
      <c r="B239" s="26">
        <v>0.63920999999999994</v>
      </c>
      <c r="C239">
        <f t="shared" si="23"/>
        <v>1.0404371447518545E-105</v>
      </c>
      <c r="D239">
        <f t="shared" si="24"/>
        <v>1.6635630579319125E-17</v>
      </c>
      <c r="E239">
        <f t="shared" si="25"/>
        <v>7.5512512870564125E-2</v>
      </c>
      <c r="F239">
        <f t="shared" si="26"/>
        <v>0.50902093580303798</v>
      </c>
      <c r="G239">
        <f t="shared" si="27"/>
        <v>1.8139314959678252E-116</v>
      </c>
      <c r="H239" s="28">
        <f t="shared" si="28"/>
        <v>0.58453344867360213</v>
      </c>
      <c r="I239" s="55">
        <f t="shared" si="29"/>
        <v>7.3166976152974168E-3</v>
      </c>
    </row>
    <row r="240" spans="1:9" x14ac:dyDescent="0.2">
      <c r="A240" s="26">
        <v>613.40599999999995</v>
      </c>
      <c r="B240" s="26">
        <v>0.62953000000000003</v>
      </c>
      <c r="C240">
        <f t="shared" si="23"/>
        <v>8.5229226131423685E-107</v>
      </c>
      <c r="D240">
        <f t="shared" si="24"/>
        <v>7.5607838905805173E-18</v>
      </c>
      <c r="E240">
        <f t="shared" si="25"/>
        <v>6.9677213107624619E-2</v>
      </c>
      <c r="F240">
        <f t="shared" si="26"/>
        <v>0.50742021185939112</v>
      </c>
      <c r="G240">
        <f t="shared" si="27"/>
        <v>5.8556167548646152E-119</v>
      </c>
      <c r="H240" s="28">
        <f t="shared" si="28"/>
        <v>0.57709742496701577</v>
      </c>
      <c r="I240" s="55">
        <f t="shared" si="29"/>
        <v>6.9369651372340529E-3</v>
      </c>
    </row>
    <row r="241" spans="1:9" x14ac:dyDescent="0.2">
      <c r="A241" s="26">
        <v>615.90599999999995</v>
      </c>
      <c r="B241" s="26">
        <v>0.62151999999999996</v>
      </c>
      <c r="C241">
        <f t="shared" si="23"/>
        <v>6.8925776830918077E-108</v>
      </c>
      <c r="D241">
        <f t="shared" si="24"/>
        <v>3.4107348933254888E-18</v>
      </c>
      <c r="E241">
        <f t="shared" si="25"/>
        <v>6.4229855910784547E-2</v>
      </c>
      <c r="F241">
        <f t="shared" si="26"/>
        <v>0.50561398573692318</v>
      </c>
      <c r="G241">
        <f t="shared" si="27"/>
        <v>1.7793432320363564E-121</v>
      </c>
      <c r="H241" s="28">
        <f t="shared" si="28"/>
        <v>0.56984384164770774</v>
      </c>
      <c r="I241" s="55">
        <f t="shared" si="29"/>
        <v>6.9130583707179838E-3</v>
      </c>
    </row>
    <row r="242" spans="1:9" x14ac:dyDescent="0.2">
      <c r="A242" s="26">
        <v>618.40599999999995</v>
      </c>
      <c r="B242" s="26">
        <v>0.61385000000000001</v>
      </c>
      <c r="C242">
        <f t="shared" si="23"/>
        <v>5.5029456285329175E-109</v>
      </c>
      <c r="D242">
        <f t="shared" si="24"/>
        <v>1.5271534790074166E-18</v>
      </c>
      <c r="E242">
        <f t="shared" si="25"/>
        <v>5.915036796212194E-2</v>
      </c>
      <c r="F242">
        <f t="shared" si="26"/>
        <v>0.50360448985750106</v>
      </c>
      <c r="G242">
        <f t="shared" si="27"/>
        <v>5.0895822794700026E-124</v>
      </c>
      <c r="H242" s="28">
        <f t="shared" si="28"/>
        <v>0.56275485781962298</v>
      </c>
      <c r="I242" s="55">
        <f t="shared" si="29"/>
        <v>6.9284279275312376E-3</v>
      </c>
    </row>
    <row r="243" spans="1:9" x14ac:dyDescent="0.2">
      <c r="A243" s="26">
        <v>620.90599999999995</v>
      </c>
      <c r="B243" s="26">
        <v>0.60412999999999994</v>
      </c>
      <c r="C243">
        <f t="shared" si="23"/>
        <v>4.3373972717906652E-110</v>
      </c>
      <c r="D243">
        <f t="shared" si="24"/>
        <v>6.786892802870431E-19</v>
      </c>
      <c r="E243">
        <f t="shared" si="25"/>
        <v>5.4419215960662244E-2</v>
      </c>
      <c r="F243">
        <f t="shared" si="26"/>
        <v>0.50139420156406389</v>
      </c>
      <c r="G243">
        <f t="shared" si="27"/>
        <v>1.3703764021347582E-126</v>
      </c>
      <c r="H243" s="28">
        <f t="shared" si="28"/>
        <v>0.55581341752472613</v>
      </c>
      <c r="I243" s="55">
        <f t="shared" si="29"/>
        <v>6.3963410393046401E-3</v>
      </c>
    </row>
    <row r="244" spans="1:9" x14ac:dyDescent="0.2">
      <c r="A244" s="26">
        <v>623.40599999999995</v>
      </c>
      <c r="B244" s="26">
        <v>0.59219999999999995</v>
      </c>
      <c r="C244">
        <f t="shared" si="23"/>
        <v>3.3750764138138602E-111</v>
      </c>
      <c r="D244">
        <f t="shared" si="24"/>
        <v>2.9937316977056562E-19</v>
      </c>
      <c r="E244">
        <f t="shared" si="25"/>
        <v>5.0017437388980707E-2</v>
      </c>
      <c r="F244">
        <f t="shared" si="26"/>
        <v>0.49898583803146856</v>
      </c>
      <c r="G244">
        <f t="shared" si="27"/>
        <v>3.4732250624243326E-129</v>
      </c>
      <c r="H244" s="28">
        <f t="shared" si="28"/>
        <v>0.54900327542044924</v>
      </c>
      <c r="I244" s="55">
        <f t="shared" si="29"/>
        <v>5.3206516825039839E-3</v>
      </c>
    </row>
    <row r="245" spans="1:9" x14ac:dyDescent="0.2">
      <c r="A245" s="26">
        <v>625.90599999999995</v>
      </c>
      <c r="B245" s="26">
        <v>0.57977999999999996</v>
      </c>
      <c r="C245">
        <f t="shared" si="23"/>
        <v>2.5927368834075691E-112</v>
      </c>
      <c r="D245">
        <f t="shared" si="24"/>
        <v>1.3107152242751298E-19</v>
      </c>
      <c r="E245">
        <f t="shared" si="25"/>
        <v>4.5926666151644216E-2</v>
      </c>
      <c r="F245">
        <f t="shared" si="26"/>
        <v>0.49638235070062409</v>
      </c>
      <c r="G245">
        <f t="shared" si="27"/>
        <v>8.2863124249896469E-132</v>
      </c>
      <c r="H245" s="28">
        <f t="shared" si="28"/>
        <v>0.54230901685226829</v>
      </c>
      <c r="I245" s="55">
        <f t="shared" si="29"/>
        <v>4.1769927004408356E-3</v>
      </c>
    </row>
    <row r="246" spans="1:9" x14ac:dyDescent="0.2">
      <c r="A246" s="26">
        <v>628.40599999999995</v>
      </c>
      <c r="B246" s="26">
        <v>0.56903000000000004</v>
      </c>
      <c r="C246">
        <f t="shared" si="23"/>
        <v>1.9663177951986682E-113</v>
      </c>
      <c r="D246">
        <f t="shared" si="24"/>
        <v>5.6958349259925679E-20</v>
      </c>
      <c r="E246">
        <f t="shared" si="25"/>
        <v>4.2129153350964003E-2</v>
      </c>
      <c r="F246">
        <f t="shared" si="26"/>
        <v>0.49358691925187426</v>
      </c>
      <c r="G246">
        <f t="shared" si="27"/>
        <v>1.860908434512744E-134</v>
      </c>
      <c r="H246" s="28">
        <f t="shared" si="28"/>
        <v>0.53571607260283827</v>
      </c>
      <c r="I246" s="55">
        <f t="shared" si="29"/>
        <v>3.4275306156188378E-3</v>
      </c>
    </row>
    <row r="247" spans="1:9" x14ac:dyDescent="0.2">
      <c r="A247" s="26">
        <v>630.90599999999995</v>
      </c>
      <c r="B247" s="26">
        <v>0.55922000000000005</v>
      </c>
      <c r="C247">
        <f t="shared" si="23"/>
        <v>1.4722087724069279E-114</v>
      </c>
      <c r="D247">
        <f t="shared" si="24"/>
        <v>2.4567446947756707E-20</v>
      </c>
      <c r="E247">
        <f t="shared" si="25"/>
        <v>3.8607783476152506E-2</v>
      </c>
      <c r="F247">
        <f t="shared" si="26"/>
        <v>0.49060294513485037</v>
      </c>
      <c r="G247">
        <f t="shared" si="27"/>
        <v>3.9339064476731809E-137</v>
      </c>
      <c r="H247" s="28">
        <f t="shared" si="28"/>
        <v>0.52921072861100282</v>
      </c>
      <c r="I247" s="55">
        <f t="shared" si="29"/>
        <v>2.8796884986237326E-3</v>
      </c>
    </row>
    <row r="248" spans="1:9" x14ac:dyDescent="0.2">
      <c r="A248" s="26">
        <v>633.40599999999995</v>
      </c>
      <c r="B248" s="26">
        <v>0.54829000000000006</v>
      </c>
      <c r="C248">
        <f t="shared" si="23"/>
        <v>1.0881919797124664E-115</v>
      </c>
      <c r="D248">
        <f t="shared" si="24"/>
        <v>1.0517590113146159E-20</v>
      </c>
      <c r="E248">
        <f t="shared" si="25"/>
        <v>3.5346086289669641E-2</v>
      </c>
      <c r="F248">
        <f t="shared" si="26"/>
        <v>0.48743404467322127</v>
      </c>
      <c r="G248">
        <f t="shared" si="27"/>
        <v>7.8281362147834805E-140</v>
      </c>
      <c r="H248" s="28">
        <f t="shared" si="28"/>
        <v>0.52278013096289089</v>
      </c>
      <c r="I248" s="55">
        <f t="shared" si="29"/>
        <v>2.1646904836986934E-3</v>
      </c>
    </row>
    <row r="249" spans="1:9" x14ac:dyDescent="0.2">
      <c r="A249" s="26">
        <v>635.90599999999995</v>
      </c>
      <c r="B249" s="26">
        <v>0.53602000000000005</v>
      </c>
      <c r="C249">
        <f t="shared" si="23"/>
        <v>7.9407599611224691E-117</v>
      </c>
      <c r="D249">
        <f t="shared" si="24"/>
        <v>4.4691613952283606E-21</v>
      </c>
      <c r="E249">
        <f t="shared" si="25"/>
        <v>3.2328244699473929E-2</v>
      </c>
      <c r="F249">
        <f t="shared" si="26"/>
        <v>0.48408404176390035</v>
      </c>
      <c r="G249">
        <f t="shared" si="27"/>
        <v>1.4663175862186182E-142</v>
      </c>
      <c r="H249" s="28">
        <f t="shared" si="28"/>
        <v>0.51641228646337423</v>
      </c>
      <c r="I249" s="55">
        <f t="shared" si="29"/>
        <v>1.3381103131057256E-3</v>
      </c>
    </row>
    <row r="250" spans="1:9" x14ac:dyDescent="0.2">
      <c r="A250" s="26">
        <v>638.40599999999995</v>
      </c>
      <c r="B250" s="26">
        <v>0.52320999999999995</v>
      </c>
      <c r="C250">
        <f t="shared" si="23"/>
        <v>5.7205665627215992E-118</v>
      </c>
      <c r="D250">
        <f t="shared" si="24"/>
        <v>1.8849047889312851E-21</v>
      </c>
      <c r="E250">
        <f t="shared" si="25"/>
        <v>2.953909890825324E-2</v>
      </c>
      <c r="F250">
        <f t="shared" si="26"/>
        <v>0.48055696019133404</v>
      </c>
      <c r="G250">
        <f t="shared" si="27"/>
        <v>2.585431497821713E-145</v>
      </c>
      <c r="H250" s="28">
        <f t="shared" si="28"/>
        <v>0.51009605909958733</v>
      </c>
      <c r="I250" s="55">
        <f t="shared" si="29"/>
        <v>6.2822378102178242E-4</v>
      </c>
    </row>
    <row r="251" spans="1:9" x14ac:dyDescent="0.2">
      <c r="A251" s="26">
        <v>640.90599999999995</v>
      </c>
      <c r="B251" s="26">
        <v>0.51044999999999996</v>
      </c>
      <c r="C251">
        <f t="shared" si="23"/>
        <v>4.068519916942784E-119</v>
      </c>
      <c r="D251">
        <f t="shared" si="24"/>
        <v>7.8905337035399436E-22</v>
      </c>
      <c r="E251">
        <f t="shared" si="25"/>
        <v>2.6964147130688308E-2</v>
      </c>
      <c r="F251">
        <f t="shared" si="26"/>
        <v>0.4768570155784847</v>
      </c>
      <c r="G251">
        <f t="shared" si="27"/>
        <v>4.2911465874052547E-148</v>
      </c>
      <c r="H251" s="28">
        <f t="shared" si="28"/>
        <v>0.50382116270917299</v>
      </c>
      <c r="I251" s="55">
        <f t="shared" si="29"/>
        <v>1.6864299324932991E-4</v>
      </c>
    </row>
    <row r="252" spans="1:9" x14ac:dyDescent="0.2">
      <c r="A252" s="26">
        <v>643.40599999999995</v>
      </c>
      <c r="B252" s="26">
        <v>0.49695</v>
      </c>
      <c r="C252">
        <f t="shared" si="23"/>
        <v>2.8566318715873206E-120</v>
      </c>
      <c r="D252">
        <f t="shared" si="24"/>
        <v>3.2785130959166541E-22</v>
      </c>
      <c r="E252">
        <f t="shared" si="25"/>
        <v>2.4589543167601095E-2</v>
      </c>
      <c r="F252">
        <f t="shared" si="26"/>
        <v>0.47298860699703132</v>
      </c>
      <c r="G252">
        <f t="shared" si="27"/>
        <v>6.7042312863421648E-151</v>
      </c>
      <c r="H252" s="28">
        <f t="shared" si="28"/>
        <v>0.49757815016463242</v>
      </c>
      <c r="I252" s="55">
        <f t="shared" si="29"/>
        <v>1.5977232901673235E-6</v>
      </c>
    </row>
    <row r="253" spans="1:9" x14ac:dyDescent="0.2">
      <c r="A253" s="26">
        <v>645.90599999999995</v>
      </c>
      <c r="B253" s="26">
        <v>0.48310999999999998</v>
      </c>
      <c r="C253">
        <f t="shared" si="23"/>
        <v>1.9801246771046157E-121</v>
      </c>
      <c r="D253">
        <f t="shared" si="24"/>
        <v>1.3520758275960707E-22</v>
      </c>
      <c r="E253">
        <f t="shared" si="25"/>
        <v>2.2402091121663331E-2</v>
      </c>
      <c r="F253">
        <f t="shared" si="26"/>
        <v>0.46895630826014123</v>
      </c>
      <c r="G253">
        <f t="shared" si="27"/>
        <v>9.8596148274777427E-154</v>
      </c>
      <c r="H253" s="28">
        <f t="shared" si="28"/>
        <v>0.49135839938180459</v>
      </c>
      <c r="I253" s="55">
        <f t="shared" si="29"/>
        <v>2.9150587220380376E-4</v>
      </c>
    </row>
    <row r="254" spans="1:9" x14ac:dyDescent="0.2">
      <c r="A254" s="26">
        <v>648.40599999999995</v>
      </c>
      <c r="B254" s="26">
        <v>0.47069</v>
      </c>
      <c r="C254">
        <f t="shared" si="23"/>
        <v>1.3550372147867629E-122</v>
      </c>
      <c r="D254">
        <f t="shared" si="24"/>
        <v>5.5345046479062609E-23</v>
      </c>
      <c r="E254">
        <f t="shared" si="25"/>
        <v>2.0389237533392054E-2</v>
      </c>
      <c r="F254">
        <f t="shared" si="26"/>
        <v>0.46476485892191211</v>
      </c>
      <c r="G254">
        <f t="shared" si="27"/>
        <v>1.3649169688675735E-156</v>
      </c>
      <c r="H254" s="28">
        <f t="shared" si="28"/>
        <v>0.48515409645530416</v>
      </c>
      <c r="I254" s="55">
        <f t="shared" si="29"/>
        <v>9.4430583937037918E-4</v>
      </c>
    </row>
    <row r="255" spans="1:9" x14ac:dyDescent="0.2">
      <c r="A255" s="26">
        <v>650.90599999999995</v>
      </c>
      <c r="B255" s="26">
        <v>0.46142</v>
      </c>
      <c r="C255">
        <f t="shared" si="23"/>
        <v>9.1544095378062726E-124</v>
      </c>
      <c r="D255">
        <f t="shared" si="24"/>
        <v>2.2485888181435689E-23</v>
      </c>
      <c r="E255">
        <f t="shared" si="25"/>
        <v>1.8539061208642498E-2</v>
      </c>
      <c r="F255">
        <f t="shared" si="26"/>
        <v>0.46041915500824454</v>
      </c>
      <c r="G255">
        <f t="shared" si="27"/>
        <v>1.7786391182359261E-159</v>
      </c>
      <c r="H255" s="28">
        <f t="shared" si="28"/>
        <v>0.47895821621688706</v>
      </c>
      <c r="I255" s="55">
        <f t="shared" si="29"/>
        <v>1.4447011220655541E-3</v>
      </c>
    </row>
    <row r="256" spans="1:9" x14ac:dyDescent="0.2">
      <c r="A256" s="26">
        <v>653.40599999999995</v>
      </c>
      <c r="B256" s="26">
        <v>0.45554</v>
      </c>
      <c r="C256">
        <f t="shared" si="23"/>
        <v>6.10562152607848E-125</v>
      </c>
      <c r="D256">
        <f t="shared" si="24"/>
        <v>9.0676535589838912E-24</v>
      </c>
      <c r="E256">
        <f t="shared" si="25"/>
        <v>1.6840260999925756E-2</v>
      </c>
      <c r="F256">
        <f t="shared" si="26"/>
        <v>0.45592423950447708</v>
      </c>
      <c r="G256">
        <f t="shared" si="27"/>
        <v>2.1817489179000849E-162</v>
      </c>
      <c r="H256" s="28">
        <f t="shared" si="28"/>
        <v>0.47276450050440283</v>
      </c>
      <c r="I256" s="55">
        <f t="shared" si="29"/>
        <v>1.4296845971216961E-3</v>
      </c>
    </row>
    <row r="257" spans="1:9" x14ac:dyDescent="0.2">
      <c r="A257" s="26">
        <v>655.90599999999995</v>
      </c>
      <c r="B257" s="26">
        <v>0.45147999999999999</v>
      </c>
      <c r="C257">
        <f t="shared" si="23"/>
        <v>4.0202202809646634E-126</v>
      </c>
      <c r="D257">
        <f t="shared" si="24"/>
        <v>3.6293877876201325E-24</v>
      </c>
      <c r="E257">
        <f t="shared" si="25"/>
        <v>1.5282141793822887E-2</v>
      </c>
      <c r="F257">
        <f t="shared" si="26"/>
        <v>0.4512852926256018</v>
      </c>
      <c r="G257">
        <f t="shared" si="27"/>
        <v>2.5191673660718169E-165</v>
      </c>
      <c r="H257" s="28">
        <f t="shared" si="28"/>
        <v>0.46656743441942466</v>
      </c>
      <c r="I257" s="55">
        <f t="shared" si="29"/>
        <v>1.1167443347641659E-3</v>
      </c>
    </row>
    <row r="258" spans="1:9" x14ac:dyDescent="0.2">
      <c r="A258" s="26">
        <v>658.40599999999995</v>
      </c>
      <c r="B258" s="26">
        <v>0.44624000000000003</v>
      </c>
      <c r="C258">
        <f t="shared" si="23"/>
        <v>2.6133058961287745E-127</v>
      </c>
      <c r="D258">
        <f t="shared" si="24"/>
        <v>1.4418676907118077E-24</v>
      </c>
      <c r="E258">
        <f t="shared" si="25"/>
        <v>1.3854598945730337E-2</v>
      </c>
      <c r="F258">
        <f t="shared" si="26"/>
        <v>0.44650762189527177</v>
      </c>
      <c r="G258">
        <f t="shared" si="27"/>
        <v>2.7380703164986845E-168</v>
      </c>
      <c r="H258" s="28">
        <f t="shared" si="28"/>
        <v>0.46036222084100209</v>
      </c>
      <c r="I258" s="55">
        <f t="shared" si="29"/>
        <v>1.001541624415736E-3</v>
      </c>
    </row>
    <row r="259" spans="1:9" x14ac:dyDescent="0.2">
      <c r="A259" s="26">
        <v>660.90599999999995</v>
      </c>
      <c r="B259" s="26">
        <v>0.43885999999999997</v>
      </c>
      <c r="C259">
        <f t="shared" si="23"/>
        <v>1.6770695526209612E-128</v>
      </c>
      <c r="D259">
        <f t="shared" si="24"/>
        <v>5.6855309658268763E-25</v>
      </c>
      <c r="E259">
        <f t="shared" si="25"/>
        <v>1.2548101391332434E-2</v>
      </c>
      <c r="F259">
        <f t="shared" si="26"/>
        <v>0.44159665206011517</v>
      </c>
      <c r="G259">
        <f t="shared" si="27"/>
        <v>2.8013507900978144E-171</v>
      </c>
      <c r="H259" s="28">
        <f t="shared" si="28"/>
        <v>0.45414475345144761</v>
      </c>
      <c r="I259" s="55">
        <f t="shared" si="29"/>
        <v>1.2130113877382239E-3</v>
      </c>
    </row>
    <row r="260" spans="1:9" x14ac:dyDescent="0.2">
      <c r="A260" s="26">
        <v>663.40599999999995</v>
      </c>
      <c r="B260" s="26">
        <v>0.43134</v>
      </c>
      <c r="C260">
        <f t="shared" ref="C260:C294" si="30">$O$4*EXP(-0.5*(A260-$P$4)^2/$Q$4^2)</f>
        <v>1.0625082925081148E-129</v>
      </c>
      <c r="D260">
        <f t="shared" ref="D260:D294" si="31">$R$4*EXP(-0.5*(A260-$S$4)^2/$T$4^2)</f>
        <v>2.2252060413209309E-25</v>
      </c>
      <c r="E260">
        <f t="shared" ref="E260:E294" si="32">$U$4*EXP(-0.5*(A260-$V$4)^2/$W$4^2)</f>
        <v>1.1353673651730021E-2</v>
      </c>
      <c r="F260">
        <f t="shared" ref="F260:F292" si="33">$X$4*EXP(-0.5*(A260-$Y$4)^2/$Z$4^2)</f>
        <v>0.43655791486608497</v>
      </c>
      <c r="G260">
        <f t="shared" ref="G260:G294" si="34">$L$4*EXP(-0.5*(A260-$M$4)^2/$N$4^2)</f>
        <v>2.6978991824721592E-174</v>
      </c>
      <c r="H260" s="28">
        <f t="shared" ref="H260:H294" si="35">SUM(C260:G260)</f>
        <v>0.44791158851781498</v>
      </c>
      <c r="I260" s="55">
        <f t="shared" si="29"/>
        <v>1.4760083486328936E-3</v>
      </c>
    </row>
    <row r="261" spans="1:9" x14ac:dyDescent="0.2">
      <c r="A261" s="26">
        <v>665.90599999999995</v>
      </c>
      <c r="B261" s="26">
        <v>0.42614000000000002</v>
      </c>
      <c r="C261">
        <f t="shared" si="30"/>
        <v>6.6455971319074727E-131</v>
      </c>
      <c r="D261">
        <f t="shared" si="31"/>
        <v>8.6441643147139342E-26</v>
      </c>
      <c r="E261">
        <f t="shared" si="32"/>
        <v>1.026287693622137E-2</v>
      </c>
      <c r="F261">
        <f t="shared" si="33"/>
        <v>0.43139703872369445</v>
      </c>
      <c r="G261">
        <f t="shared" si="34"/>
        <v>2.445790538570668E-177</v>
      </c>
      <c r="H261" s="28">
        <f t="shared" si="35"/>
        <v>0.4416599156599158</v>
      </c>
      <c r="I261" s="55">
        <f t="shared" ref="I261:I294" si="36">((H261-B261)/B261)^2</f>
        <v>1.3263987703506571E-3</v>
      </c>
    </row>
    <row r="262" spans="1:9" x14ac:dyDescent="0.2">
      <c r="A262" s="26">
        <v>668.40599999999995</v>
      </c>
      <c r="B262" s="26">
        <v>0.42071999999999998</v>
      </c>
      <c r="C262">
        <f t="shared" si="30"/>
        <v>4.1035158917896765E-132</v>
      </c>
      <c r="D262">
        <f t="shared" si="31"/>
        <v>3.3329544562185521E-26</v>
      </c>
      <c r="E262">
        <f t="shared" si="32"/>
        <v>9.2677895334838736E-3</v>
      </c>
      <c r="F262">
        <f t="shared" si="33"/>
        <v>0.42611973828902194</v>
      </c>
      <c r="G262">
        <f t="shared" si="34"/>
        <v>2.0871234017431996E-180</v>
      </c>
      <c r="H262" s="28">
        <f t="shared" si="35"/>
        <v>0.43538752782250584</v>
      </c>
      <c r="I262" s="55">
        <f t="shared" si="36"/>
        <v>1.2154232108315189E-3</v>
      </c>
    </row>
    <row r="263" spans="1:9" x14ac:dyDescent="0.2">
      <c r="A263" s="26">
        <v>670.90599999999995</v>
      </c>
      <c r="B263" s="26">
        <v>0.41044999999999998</v>
      </c>
      <c r="C263">
        <f t="shared" si="30"/>
        <v>2.5014893439174119E-133</v>
      </c>
      <c r="D263">
        <f t="shared" si="31"/>
        <v>1.2755260332839223E-26</v>
      </c>
      <c r="E263">
        <f t="shared" si="32"/>
        <v>8.3609866684843069E-3</v>
      </c>
      <c r="F263">
        <f t="shared" si="33"/>
        <v>0.42073180398731036</v>
      </c>
      <c r="G263">
        <f t="shared" si="34"/>
        <v>1.6765338153987831E-183</v>
      </c>
      <c r="H263" s="28">
        <f t="shared" si="35"/>
        <v>0.42909279065579464</v>
      </c>
      <c r="I263" s="55">
        <f t="shared" si="36"/>
        <v>2.0630099643036224E-3</v>
      </c>
    </row>
    <row r="264" spans="1:9" x14ac:dyDescent="0.2">
      <c r="A264" s="26">
        <v>673.40599999999995</v>
      </c>
      <c r="B264" s="26">
        <v>0.39528999999999997</v>
      </c>
      <c r="C264">
        <f t="shared" si="30"/>
        <v>1.5054336612183922E-134</v>
      </c>
      <c r="D264">
        <f t="shared" si="31"/>
        <v>4.8451012469035411E-27</v>
      </c>
      <c r="E264">
        <f t="shared" si="32"/>
        <v>7.5355199889798122E-3</v>
      </c>
      <c r="F264">
        <f t="shared" si="33"/>
        <v>0.41523909150584076</v>
      </c>
      <c r="G264">
        <f t="shared" si="34"/>
        <v>1.2676863974985965E-186</v>
      </c>
      <c r="H264" s="28">
        <f t="shared" si="35"/>
        <v>0.4227746114948206</v>
      </c>
      <c r="I264" s="55">
        <f t="shared" si="36"/>
        <v>4.8344553035314574E-3</v>
      </c>
    </row>
    <row r="265" spans="1:9" x14ac:dyDescent="0.2">
      <c r="A265" s="26">
        <v>675.90599999999995</v>
      </c>
      <c r="B265" s="26">
        <v>0.38066</v>
      </c>
      <c r="C265">
        <f t="shared" si="30"/>
        <v>8.9442723692709759E-136</v>
      </c>
      <c r="D265">
        <f t="shared" si="31"/>
        <v>1.8267115255070278E-27</v>
      </c>
      <c r="E265">
        <f t="shared" si="32"/>
        <v>6.7848968320788228E-3</v>
      </c>
      <c r="F265">
        <f t="shared" si="33"/>
        <v>0.40964751128253096</v>
      </c>
      <c r="G265">
        <f t="shared" si="34"/>
        <v>9.0229108419815087E-190</v>
      </c>
      <c r="H265" s="28">
        <f t="shared" si="35"/>
        <v>0.4164324081146098</v>
      </c>
      <c r="I265" s="55">
        <f t="shared" si="36"/>
        <v>8.8312436538206997E-3</v>
      </c>
    </row>
    <row r="266" spans="1:9" x14ac:dyDescent="0.2">
      <c r="A266" s="26">
        <v>678.40599999999995</v>
      </c>
      <c r="B266" s="26">
        <v>0.37042000000000003</v>
      </c>
      <c r="C266">
        <f t="shared" si="30"/>
        <v>5.2462482446626686E-137</v>
      </c>
      <c r="D266">
        <f t="shared" si="31"/>
        <v>6.8358207055460316E-28</v>
      </c>
      <c r="E266">
        <f t="shared" si="32"/>
        <v>6.1030594081150722E-3</v>
      </c>
      <c r="F266">
        <f t="shared" si="33"/>
        <v>0.40396301801638845</v>
      </c>
      <c r="G266">
        <f t="shared" si="34"/>
        <v>6.0452856189918778E-193</v>
      </c>
      <c r="H266" s="28">
        <f t="shared" si="35"/>
        <v>0.41006607742450352</v>
      </c>
      <c r="I266" s="55">
        <f t="shared" si="36"/>
        <v>1.1455435245701851E-2</v>
      </c>
    </row>
    <row r="267" spans="1:9" x14ac:dyDescent="0.2">
      <c r="A267" s="26">
        <v>680.90599999999995</v>
      </c>
      <c r="B267" s="26">
        <v>0.36315999999999998</v>
      </c>
      <c r="C267">
        <f t="shared" si="30"/>
        <v>3.0378972859805983E-138</v>
      </c>
      <c r="D267">
        <f t="shared" si="31"/>
        <v>2.5390130889707949E-28</v>
      </c>
      <c r="E267">
        <f t="shared" si="32"/>
        <v>5.484364026143957E-3</v>
      </c>
      <c r="F267">
        <f t="shared" si="33"/>
        <v>0.39819160022555256</v>
      </c>
      <c r="G267">
        <f t="shared" si="34"/>
        <v>3.8126093282256827E-196</v>
      </c>
      <c r="H267" s="28">
        <f t="shared" si="35"/>
        <v>0.4036759642516965</v>
      </c>
      <c r="I267" s="55">
        <f t="shared" si="36"/>
        <v>1.2446760807718421E-2</v>
      </c>
    </row>
    <row r="268" spans="1:9" x14ac:dyDescent="0.2">
      <c r="A268" s="26">
        <v>683.40599999999995</v>
      </c>
      <c r="B268" s="26">
        <v>0.35460999999999998</v>
      </c>
      <c r="C268">
        <f t="shared" si="30"/>
        <v>1.736671841793145E-139</v>
      </c>
      <c r="D268">
        <f t="shared" si="31"/>
        <v>9.3603653099884866E-29</v>
      </c>
      <c r="E268">
        <f t="shared" si="32"/>
        <v>4.9235604727782406E-3</v>
      </c>
      <c r="F268">
        <f t="shared" si="33"/>
        <v>0.39233926987817924</v>
      </c>
      <c r="G268">
        <f t="shared" si="34"/>
        <v>2.2634093757110405E-199</v>
      </c>
      <c r="H268" s="28">
        <f t="shared" si="35"/>
        <v>0.3972628303509575</v>
      </c>
      <c r="I268" s="55">
        <f t="shared" si="36"/>
        <v>1.446750874517772E-2</v>
      </c>
    </row>
    <row r="269" spans="1:9" x14ac:dyDescent="0.2">
      <c r="A269" s="26">
        <v>685.90599999999995</v>
      </c>
      <c r="B269" s="26">
        <v>0.34419</v>
      </c>
      <c r="C269">
        <f t="shared" si="30"/>
        <v>9.801281608953349E-141</v>
      </c>
      <c r="D269">
        <f t="shared" si="31"/>
        <v>3.425107756706532E-29</v>
      </c>
      <c r="E269">
        <f t="shared" si="32"/>
        <v>4.4157716439112704E-3</v>
      </c>
      <c r="F269">
        <f t="shared" si="33"/>
        <v>0.38641205212086682</v>
      </c>
      <c r="G269">
        <f t="shared" si="34"/>
        <v>1.264850619654943E-202</v>
      </c>
      <c r="H269" s="28">
        <f t="shared" si="35"/>
        <v>0.39082782376477809</v>
      </c>
      <c r="I269" s="55">
        <f t="shared" si="36"/>
        <v>1.8360312015958884E-2</v>
      </c>
    </row>
    <row r="270" spans="1:9" x14ac:dyDescent="0.2">
      <c r="A270" s="26">
        <v>688.40599999999995</v>
      </c>
      <c r="B270" s="26">
        <v>0.33532000000000001</v>
      </c>
      <c r="C270">
        <f t="shared" si="30"/>
        <v>5.4609525130301315E-142</v>
      </c>
      <c r="D270">
        <f t="shared" si="31"/>
        <v>1.2439681539202406E-29</v>
      </c>
      <c r="E270">
        <f t="shared" si="32"/>
        <v>3.9564735171896803E-3</v>
      </c>
      <c r="F270">
        <f t="shared" si="33"/>
        <v>0.38041597512869207</v>
      </c>
      <c r="G270">
        <f t="shared" si="34"/>
        <v>6.6535080716355233E-206</v>
      </c>
      <c r="H270" s="28">
        <f t="shared" si="35"/>
        <v>0.38437244864588177</v>
      </c>
      <c r="I270" s="55">
        <f t="shared" si="36"/>
        <v>2.1399442960865218E-2</v>
      </c>
    </row>
    <row r="271" spans="1:9" x14ac:dyDescent="0.2">
      <c r="A271" s="26">
        <v>690.90599999999995</v>
      </c>
      <c r="B271" s="26">
        <v>0.33085999999999999</v>
      </c>
      <c r="C271">
        <f t="shared" si="30"/>
        <v>3.0038231533799656E-143</v>
      </c>
      <c r="D271">
        <f t="shared" si="31"/>
        <v>4.4843331287472923E-30</v>
      </c>
      <c r="E271">
        <f t="shared" si="32"/>
        <v>3.5414755419425439E-3</v>
      </c>
      <c r="F271">
        <f t="shared" si="33"/>
        <v>0.37435706010022279</v>
      </c>
      <c r="G271">
        <f t="shared" si="34"/>
        <v>3.2945603030426021E-209</v>
      </c>
      <c r="H271" s="28">
        <f t="shared" si="35"/>
        <v>0.37789853564216536</v>
      </c>
      <c r="I271" s="55">
        <f t="shared" si="36"/>
        <v>2.0212454518304047E-2</v>
      </c>
    </row>
    <row r="272" spans="1:9" x14ac:dyDescent="0.2">
      <c r="A272" s="26">
        <v>693.40599999999995</v>
      </c>
      <c r="B272" s="26">
        <v>0.33005000000000001</v>
      </c>
      <c r="C272">
        <f t="shared" si="30"/>
        <v>1.6311757217377892E-144</v>
      </c>
      <c r="D272">
        <f t="shared" si="31"/>
        <v>1.6045012328565832E-30</v>
      </c>
      <c r="E272">
        <f t="shared" si="32"/>
        <v>3.1669015126895772E-3</v>
      </c>
      <c r="F272">
        <f t="shared" si="33"/>
        <v>0.36824131142011085</v>
      </c>
      <c r="G272">
        <f t="shared" si="34"/>
        <v>1.5356051404014003E-212</v>
      </c>
      <c r="H272" s="28">
        <f t="shared" si="35"/>
        <v>0.37140821293280041</v>
      </c>
      <c r="I272" s="55">
        <f t="shared" si="36"/>
        <v>1.5702328382942145E-2</v>
      </c>
    </row>
    <row r="273" spans="1:9" x14ac:dyDescent="0.2">
      <c r="A273" s="26">
        <v>695.90599999999995</v>
      </c>
      <c r="B273" s="26">
        <v>0.33033000000000001</v>
      </c>
      <c r="C273">
        <f t="shared" si="30"/>
        <v>8.7447533602735562E-146</v>
      </c>
      <c r="D273">
        <f t="shared" si="31"/>
        <v>5.6981755486583415E-31</v>
      </c>
      <c r="E273">
        <f t="shared" si="32"/>
        <v>2.8291709823669445E-3</v>
      </c>
      <c r="F273">
        <f t="shared" si="33"/>
        <v>0.36207470701103217</v>
      </c>
      <c r="G273">
        <f t="shared" si="34"/>
        <v>6.7374720441377813E-216</v>
      </c>
      <c r="H273" s="28">
        <f t="shared" si="35"/>
        <v>0.36490387799339913</v>
      </c>
      <c r="I273" s="55">
        <f t="shared" si="36"/>
        <v>1.0954691595106692E-2</v>
      </c>
    </row>
    <row r="274" spans="1:9" x14ac:dyDescent="0.2">
      <c r="A274" s="26">
        <v>698.40599999999995</v>
      </c>
      <c r="B274" s="26">
        <v>0.32973000000000002</v>
      </c>
      <c r="C274">
        <f t="shared" si="30"/>
        <v>4.6282286783306367E-147</v>
      </c>
      <c r="D274">
        <f t="shared" si="31"/>
        <v>2.008561697742719E-31</v>
      </c>
      <c r="E274">
        <f t="shared" si="32"/>
        <v>2.5249812620467644E-3</v>
      </c>
      <c r="F274">
        <f t="shared" si="33"/>
        <v>0.35586318889585949</v>
      </c>
      <c r="G274">
        <f t="shared" si="34"/>
        <v>2.7825931906199345E-219</v>
      </c>
      <c r="H274" s="28">
        <f t="shared" si="35"/>
        <v>0.35838817015790625</v>
      </c>
      <c r="I274" s="55">
        <f t="shared" si="36"/>
        <v>7.5540523253762567E-3</v>
      </c>
    </row>
    <row r="275" spans="1:9" x14ac:dyDescent="0.2">
      <c r="A275" s="26">
        <v>700.90599999999995</v>
      </c>
      <c r="B275" s="26">
        <v>0.3276</v>
      </c>
      <c r="C275">
        <f t="shared" si="30"/>
        <v>2.4182571526878005E-148</v>
      </c>
      <c r="D275">
        <f t="shared" si="31"/>
        <v>7.0272937940991517E-32</v>
      </c>
      <c r="E275">
        <f t="shared" si="32"/>
        <v>2.25129004519861E-3</v>
      </c>
      <c r="F275">
        <f t="shared" si="33"/>
        <v>0.34961265399000058</v>
      </c>
      <c r="G275">
        <f t="shared" si="34"/>
        <v>1.0817770977218732E-222</v>
      </c>
      <c r="H275" s="28">
        <f t="shared" si="35"/>
        <v>0.35186394403519916</v>
      </c>
      <c r="I275" s="55">
        <f t="shared" si="36"/>
        <v>5.4857372833177253E-3</v>
      </c>
    </row>
    <row r="276" spans="1:9" x14ac:dyDescent="0.2">
      <c r="A276" s="26">
        <v>703.40599999999995</v>
      </c>
      <c r="B276" s="26">
        <v>0.32399</v>
      </c>
      <c r="C276">
        <f t="shared" si="30"/>
        <v>1.2474139048368375E-149</v>
      </c>
      <c r="D276">
        <f t="shared" si="31"/>
        <v>2.4403079062093688E-32</v>
      </c>
      <c r="E276">
        <f t="shared" si="32"/>
        <v>2.0052986864540472E-3</v>
      </c>
      <c r="F276">
        <f t="shared" si="33"/>
        <v>0.34332894514284762</v>
      </c>
      <c r="G276">
        <f t="shared" si="34"/>
        <v>3.9587782033484323E-226</v>
      </c>
      <c r="H276" s="28">
        <f t="shared" si="35"/>
        <v>0.34533424382930167</v>
      </c>
      <c r="I276" s="55">
        <f t="shared" si="36"/>
        <v>4.3400860003044092E-3</v>
      </c>
    </row>
    <row r="277" spans="1:9" x14ac:dyDescent="0.2">
      <c r="A277" s="26">
        <v>705.90599999999995</v>
      </c>
      <c r="B277" s="26">
        <v>0.31999</v>
      </c>
      <c r="C277">
        <f t="shared" si="30"/>
        <v>6.3524185964171903E-151</v>
      </c>
      <c r="D277">
        <f t="shared" si="31"/>
        <v>8.4111373606544391E-33</v>
      </c>
      <c r="E277">
        <f t="shared" si="32"/>
        <v>1.7844361573883351E-3</v>
      </c>
      <c r="F277">
        <f t="shared" si="33"/>
        <v>0.33701784244623767</v>
      </c>
      <c r="G277">
        <f t="shared" si="34"/>
        <v>1.3637032671199546E-229</v>
      </c>
      <c r="H277" s="28">
        <f t="shared" si="35"/>
        <v>0.33880227860362599</v>
      </c>
      <c r="I277" s="55">
        <f t="shared" si="36"/>
        <v>3.4562885367329177E-3</v>
      </c>
    </row>
    <row r="278" spans="1:9" x14ac:dyDescent="0.2">
      <c r="A278" s="26">
        <v>708.40599999999995</v>
      </c>
      <c r="B278" s="26">
        <v>0.31713999999999998</v>
      </c>
      <c r="C278">
        <f t="shared" si="30"/>
        <v>3.1936554783543856E-152</v>
      </c>
      <c r="D278">
        <f t="shared" si="31"/>
        <v>2.8775203657954836E-33</v>
      </c>
      <c r="E278">
        <f t="shared" si="32"/>
        <v>1.5863436950197417E-3</v>
      </c>
      <c r="F278">
        <f t="shared" si="33"/>
        <v>0.33068505482674621</v>
      </c>
      <c r="G278">
        <f t="shared" si="34"/>
        <v>4.4219508840761624E-233</v>
      </c>
      <c r="H278" s="28">
        <f t="shared" si="35"/>
        <v>0.33227139852176596</v>
      </c>
      <c r="I278" s="55">
        <f t="shared" si="36"/>
        <v>2.2764394097292417E-3</v>
      </c>
    </row>
    <row r="279" spans="1:9" x14ac:dyDescent="0.2">
      <c r="A279" s="26">
        <v>710.90599999999995</v>
      </c>
      <c r="B279" s="26">
        <v>0.31620999999999999</v>
      </c>
      <c r="C279">
        <f t="shared" si="30"/>
        <v>1.5851028520346286E-153</v>
      </c>
      <c r="D279">
        <f t="shared" si="31"/>
        <v>9.770924756236816E-34</v>
      </c>
      <c r="E279">
        <f t="shared" si="32"/>
        <v>1.4088601525353928E-3</v>
      </c>
      <c r="F279">
        <f t="shared" si="33"/>
        <v>0.32433621193751477</v>
      </c>
      <c r="G279">
        <f t="shared" si="34"/>
        <v>1.3497187181263698E-236</v>
      </c>
      <c r="H279" s="28">
        <f t="shared" si="35"/>
        <v>0.32574507209005016</v>
      </c>
      <c r="I279" s="55">
        <f t="shared" si="36"/>
        <v>9.092781632096768E-4</v>
      </c>
    </row>
    <row r="280" spans="1:9" x14ac:dyDescent="0.2">
      <c r="A280" s="26">
        <v>713.40599999999995</v>
      </c>
      <c r="B280" s="26">
        <v>0.31603999999999999</v>
      </c>
      <c r="C280">
        <f t="shared" si="30"/>
        <v>7.7668918640907425E-155</v>
      </c>
      <c r="D280">
        <f t="shared" si="31"/>
        <v>3.2931120943056816E-34</v>
      </c>
      <c r="E280">
        <f t="shared" si="32"/>
        <v>1.2500080561667884E-3</v>
      </c>
      <c r="F280">
        <f t="shared" si="33"/>
        <v>0.31797685636416584</v>
      </c>
      <c r="G280">
        <f t="shared" si="34"/>
        <v>3.8780012976436746E-240</v>
      </c>
      <c r="H280" s="28">
        <f t="shared" si="35"/>
        <v>0.3192268644203326</v>
      </c>
      <c r="I280" s="55">
        <f t="shared" si="36"/>
        <v>1.0168176329829878E-4</v>
      </c>
    </row>
    <row r="281" spans="1:9" x14ac:dyDescent="0.2">
      <c r="A281" s="26">
        <v>715.90599999999995</v>
      </c>
      <c r="B281" s="26">
        <v>0.31483</v>
      </c>
      <c r="C281">
        <f t="shared" si="30"/>
        <v>3.7571410344913704E-156</v>
      </c>
      <c r="D281">
        <f t="shared" si="31"/>
        <v>1.1016177910940666E-34</v>
      </c>
      <c r="E281">
        <f t="shared" si="32"/>
        <v>1.1079803671381454E-3</v>
      </c>
      <c r="F281">
        <f t="shared" si="33"/>
        <v>0.31161243615818052</v>
      </c>
      <c r="G281">
        <f t="shared" si="34"/>
        <v>1.0488368855420197E-243</v>
      </c>
      <c r="H281" s="28">
        <f t="shared" si="35"/>
        <v>0.31272041652531868</v>
      </c>
      <c r="I281" s="55">
        <f t="shared" si="36"/>
        <v>4.4899469611985737E-5</v>
      </c>
    </row>
    <row r="282" spans="1:9" x14ac:dyDescent="0.2">
      <c r="A282" s="26">
        <v>718.40599999999995</v>
      </c>
      <c r="B282" s="26">
        <v>0.31174000000000002</v>
      </c>
      <c r="C282">
        <f t="shared" si="30"/>
        <v>1.794271524347069E-157</v>
      </c>
      <c r="D282">
        <f t="shared" si="31"/>
        <v>3.6577073126496955E-35</v>
      </c>
      <c r="E282">
        <f t="shared" si="32"/>
        <v>9.8112794317347296E-4</v>
      </c>
      <c r="F282">
        <f t="shared" si="33"/>
        <v>0.30524829770991585</v>
      </c>
      <c r="G282">
        <f t="shared" si="34"/>
        <v>2.6701968381930157E-247</v>
      </c>
      <c r="H282" s="28">
        <f t="shared" si="35"/>
        <v>0.3062294256530893</v>
      </c>
      <c r="I282" s="55">
        <f t="shared" si="36"/>
        <v>3.124702465755071E-4</v>
      </c>
    </row>
    <row r="283" spans="1:9" x14ac:dyDescent="0.2">
      <c r="A283" s="26">
        <v>720.90599999999995</v>
      </c>
      <c r="B283" s="26">
        <v>0.30752000000000002</v>
      </c>
      <c r="C283">
        <f t="shared" si="30"/>
        <v>8.459394132099417E-159</v>
      </c>
      <c r="D283">
        <f t="shared" si="31"/>
        <v>1.2054259655716583E-35</v>
      </c>
      <c r="E283">
        <f t="shared" si="32"/>
        <v>8.6794769014782787E-4</v>
      </c>
      <c r="F283">
        <f t="shared" si="33"/>
        <v>0.29888967897222313</v>
      </c>
      <c r="G283">
        <f t="shared" si="34"/>
        <v>6.3990267446074817E-251</v>
      </c>
      <c r="H283" s="28">
        <f t="shared" si="35"/>
        <v>0.29975762666237094</v>
      </c>
      <c r="I283" s="55">
        <f t="shared" si="36"/>
        <v>6.3715092996428999E-4</v>
      </c>
    </row>
    <row r="284" spans="1:9" x14ac:dyDescent="0.2">
      <c r="A284" s="26">
        <v>723.40599999999995</v>
      </c>
      <c r="B284" s="26">
        <v>0.30317</v>
      </c>
      <c r="C284">
        <f t="shared" si="30"/>
        <v>3.9374112915461944E-160</v>
      </c>
      <c r="D284">
        <f t="shared" si="31"/>
        <v>3.942990366415658E-36</v>
      </c>
      <c r="E284">
        <f t="shared" si="32"/>
        <v>7.6707139107680248E-4</v>
      </c>
      <c r="F284">
        <f t="shared" si="33"/>
        <v>0.2925417030443998</v>
      </c>
      <c r="G284">
        <f t="shared" si="34"/>
        <v>1.4435103302440818E-254</v>
      </c>
      <c r="H284" s="28">
        <f t="shared" si="35"/>
        <v>0.29330877443547659</v>
      </c>
      <c r="I284" s="55">
        <f t="shared" si="36"/>
        <v>1.0580089422248739E-3</v>
      </c>
    </row>
    <row r="285" spans="1:9" x14ac:dyDescent="0.2">
      <c r="A285" s="26">
        <v>725.90599999999995</v>
      </c>
      <c r="B285" s="26">
        <v>0.29887000000000002</v>
      </c>
      <c r="C285">
        <f t="shared" si="30"/>
        <v>1.8092672959539276E-161</v>
      </c>
      <c r="D285">
        <f t="shared" si="31"/>
        <v>1.28016064536447E-36</v>
      </c>
      <c r="E285">
        <f t="shared" si="32"/>
        <v>6.7725519672643254E-4</v>
      </c>
      <c r="F285">
        <f t="shared" si="33"/>
        <v>0.2862093721249731</v>
      </c>
      <c r="G285">
        <f t="shared" si="34"/>
        <v>3.0652167490483493E-258</v>
      </c>
      <c r="H285" s="28">
        <f t="shared" si="35"/>
        <v>0.28688662732169956</v>
      </c>
      <c r="I285" s="55">
        <f t="shared" si="36"/>
        <v>1.6076573288707685E-3</v>
      </c>
    </row>
    <row r="286" spans="1:9" x14ac:dyDescent="0.2">
      <c r="A286" s="26">
        <v>728.40599999999995</v>
      </c>
      <c r="B286" s="26">
        <v>0.29416999999999999</v>
      </c>
      <c r="C286">
        <f t="shared" si="30"/>
        <v>8.207579753716268E-163</v>
      </c>
      <c r="D286">
        <f t="shared" si="31"/>
        <v>4.1253120960176496E-37</v>
      </c>
      <c r="E286">
        <f t="shared" si="32"/>
        <v>5.9736975966289514E-4</v>
      </c>
      <c r="F286">
        <f t="shared" si="33"/>
        <v>0.27989756184057357</v>
      </c>
      <c r="G286">
        <f t="shared" si="34"/>
        <v>6.1268578830622404E-262</v>
      </c>
      <c r="H286" s="28">
        <f t="shared" si="35"/>
        <v>0.28049493160023647</v>
      </c>
      <c r="I286" s="55">
        <f t="shared" si="36"/>
        <v>2.1610372530013419E-3</v>
      </c>
    </row>
    <row r="287" spans="1:9" x14ac:dyDescent="0.2">
      <c r="A287" s="26">
        <v>730.90599999999995</v>
      </c>
      <c r="B287" s="26">
        <v>0.29008</v>
      </c>
      <c r="C287">
        <f t="shared" si="30"/>
        <v>3.6757665207047244E-164</v>
      </c>
      <c r="D287">
        <f t="shared" si="31"/>
        <v>1.3194797533309081E-37</v>
      </c>
      <c r="E287">
        <f t="shared" si="32"/>
        <v>5.263909915165137E-4</v>
      </c>
      <c r="F287">
        <f t="shared" si="33"/>
        <v>0.27361101595692172</v>
      </c>
      <c r="G287">
        <f t="shared" si="34"/>
        <v>1.1527887943286414E-265</v>
      </c>
      <c r="H287" s="28">
        <f t="shared" si="35"/>
        <v>0.27413740694843824</v>
      </c>
      <c r="I287" s="55">
        <f t="shared" si="36"/>
        <v>3.02052439410776E-3</v>
      </c>
    </row>
    <row r="288" spans="1:9" x14ac:dyDescent="0.2">
      <c r="A288" s="26">
        <v>733.40599999999995</v>
      </c>
      <c r="B288" s="26">
        <v>0.28810000000000002</v>
      </c>
      <c r="C288">
        <f t="shared" si="30"/>
        <v>1.625178813522543E-165</v>
      </c>
      <c r="D288">
        <f t="shared" si="31"/>
        <v>4.188921609932222E-38</v>
      </c>
      <c r="E288">
        <f t="shared" si="32"/>
        <v>4.6339142157621405E-4</v>
      </c>
      <c r="F288">
        <f t="shared" si="33"/>
        <v>0.26735434147671899</v>
      </c>
      <c r="G288">
        <f t="shared" si="34"/>
        <v>2.0417238821499607E-269</v>
      </c>
      <c r="H288" s="28">
        <f t="shared" si="35"/>
        <v>0.26781773289829519</v>
      </c>
      <c r="I288" s="55">
        <f t="shared" si="36"/>
        <v>4.9561732451322092E-3</v>
      </c>
    </row>
    <row r="289" spans="1:9" x14ac:dyDescent="0.2">
      <c r="A289" s="26">
        <v>735.90599999999995</v>
      </c>
      <c r="B289" s="26">
        <v>0.28847</v>
      </c>
      <c r="C289">
        <f t="shared" si="30"/>
        <v>7.0937326086686546E-167</v>
      </c>
      <c r="D289">
        <f t="shared" si="31"/>
        <v>1.3199434279560712E-38</v>
      </c>
      <c r="E289">
        <f t="shared" si="32"/>
        <v>4.075321335273386E-4</v>
      </c>
      <c r="F289">
        <f t="shared" si="33"/>
        <v>0.26113200412801807</v>
      </c>
      <c r="G289">
        <f t="shared" si="34"/>
        <v>3.40392195614752E-273</v>
      </c>
      <c r="H289" s="28">
        <f t="shared" si="35"/>
        <v>0.26153953626154541</v>
      </c>
      <c r="I289" s="55">
        <f t="shared" si="36"/>
        <v>8.7153805473437242E-3</v>
      </c>
    </row>
    <row r="290" spans="1:9" x14ac:dyDescent="0.2">
      <c r="A290" s="26">
        <v>738.40599999999995</v>
      </c>
      <c r="B290" s="26">
        <v>0.28906999999999999</v>
      </c>
      <c r="C290">
        <f t="shared" si="30"/>
        <v>3.056813228316136E-168</v>
      </c>
      <c r="D290">
        <f t="shared" si="31"/>
        <v>4.1282119338077834E-39</v>
      </c>
      <c r="E290">
        <f t="shared" si="32"/>
        <v>3.5805525616684812E-4</v>
      </c>
      <c r="F290">
        <f t="shared" si="33"/>
        <v>0.25494832424543951</v>
      </c>
      <c r="G290">
        <f t="shared" si="34"/>
        <v>5.3419215093607145E-277</v>
      </c>
      <c r="H290" s="28">
        <f t="shared" si="35"/>
        <v>0.25530637950160634</v>
      </c>
      <c r="I290" s="55">
        <f t="shared" si="36"/>
        <v>1.3642437582009745E-2</v>
      </c>
    </row>
    <row r="291" spans="1:9" x14ac:dyDescent="0.2">
      <c r="A291" s="26">
        <v>740.90599999999995</v>
      </c>
      <c r="B291" s="26">
        <v>0.28747</v>
      </c>
      <c r="C291">
        <f t="shared" si="30"/>
        <v>1.3004193464428628E-169</v>
      </c>
      <c r="D291">
        <f t="shared" si="31"/>
        <v>1.2815106924975846E-39</v>
      </c>
      <c r="E291">
        <f t="shared" si="32"/>
        <v>3.1427698324497312E-4</v>
      </c>
      <c r="F291">
        <f t="shared" si="33"/>
        <v>0.24880747304541997</v>
      </c>
      <c r="G291">
        <f t="shared" si="34"/>
        <v>7.891339605046923E-281</v>
      </c>
      <c r="H291" s="28">
        <f t="shared" si="35"/>
        <v>0.24912175002866493</v>
      </c>
      <c r="I291" s="55">
        <f t="shared" si="36"/>
        <v>1.7795329806123056E-2</v>
      </c>
    </row>
    <row r="292" spans="1:9" x14ac:dyDescent="0.2">
      <c r="A292" s="26">
        <v>743.40599999999995</v>
      </c>
      <c r="B292" s="26">
        <v>0.28342000000000001</v>
      </c>
      <c r="C292">
        <f t="shared" si="30"/>
        <v>5.461580856509398E-171</v>
      </c>
      <c r="D292">
        <f t="shared" si="31"/>
        <v>3.9485356686432612E-40</v>
      </c>
      <c r="E292">
        <f t="shared" si="32"/>
        <v>2.7558109716207987E-4</v>
      </c>
      <c r="F292">
        <f t="shared" si="33"/>
        <v>0.24271346929551418</v>
      </c>
      <c r="G292">
        <f t="shared" si="34"/>
        <v>1.0973351424989731E-284</v>
      </c>
      <c r="H292" s="28">
        <f t="shared" si="35"/>
        <v>0.24298905039267626</v>
      </c>
      <c r="I292" s="55">
        <f t="shared" si="36"/>
        <v>2.0350116329777082E-2</v>
      </c>
    </row>
    <row r="293" spans="1:9" x14ac:dyDescent="0.2">
      <c r="A293" s="26">
        <v>745.90599999999995</v>
      </c>
      <c r="B293" s="26">
        <v>0.27838000000000002</v>
      </c>
      <c r="C293">
        <f t="shared" si="30"/>
        <v>2.2645073839934025E-172</v>
      </c>
      <c r="D293">
        <f t="shared" si="31"/>
        <v>1.2075454311799844E-40</v>
      </c>
      <c r="E293">
        <f t="shared" si="32"/>
        <v>2.4141297106556085E-4</v>
      </c>
      <c r="F293">
        <f>$X$4*EXP(-0.5*(A293-$Y$4)^2/$Z$4^2)</f>
        <v>0.23667017637663842</v>
      </c>
      <c r="G293">
        <f t="shared" si="34"/>
        <v>1.4363595454052708E-288</v>
      </c>
      <c r="H293" s="28">
        <f t="shared" si="35"/>
        <v>0.23691158934770398</v>
      </c>
      <c r="I293" s="55">
        <f t="shared" si="36"/>
        <v>2.2190072450618895E-2</v>
      </c>
    </row>
    <row r="294" spans="1:9" x14ac:dyDescent="0.2">
      <c r="A294" s="26">
        <v>748.40599999999995</v>
      </c>
      <c r="B294" s="26">
        <v>0.27111000000000002</v>
      </c>
      <c r="C294">
        <f t="shared" si="30"/>
        <v>9.2693555843366574E-174</v>
      </c>
      <c r="D294">
        <f t="shared" si="31"/>
        <v>3.6654261581201444E-41</v>
      </c>
      <c r="E294">
        <f t="shared" si="32"/>
        <v>2.1127402391688571E-4</v>
      </c>
      <c r="F294">
        <f t="shared" ref="F294" si="37">$X$4*EXP(-0.5*(A294-$Y$4)^2/$Z$4^2)</f>
        <v>0.23068129973603835</v>
      </c>
      <c r="G294">
        <f t="shared" si="34"/>
        <v>1.7697925589763287E-292</v>
      </c>
      <c r="H294" s="28">
        <f t="shared" si="35"/>
        <v>0.23089257375995523</v>
      </c>
      <c r="I294" s="55">
        <f t="shared" si="36"/>
        <v>2.2005815829894651E-2</v>
      </c>
    </row>
  </sheetData>
  <conditionalFormatting sqref="H3:H294">
    <cfRule type="top10" dxfId="0" priority="1" rank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tabSelected="1" workbookViewId="0"/>
  </sheetViews>
  <sheetFormatPr defaultRowHeight="12.75" x14ac:dyDescent="0.2"/>
  <cols>
    <col min="2" max="2" width="9.28515625" customWidth="1"/>
  </cols>
  <sheetData>
    <row r="1" spans="1:4" x14ac:dyDescent="0.2">
      <c r="A1" s="3" t="s">
        <v>123</v>
      </c>
      <c r="B1" s="9" t="s">
        <v>124</v>
      </c>
      <c r="C1" s="6" t="s">
        <v>106</v>
      </c>
      <c r="D1" s="9" t="s">
        <v>125</v>
      </c>
    </row>
    <row r="2" spans="1:4" x14ac:dyDescent="0.2">
      <c r="A2" s="26">
        <v>20.905999999999999</v>
      </c>
      <c r="B2" s="56">
        <v>-5.6207E-2</v>
      </c>
      <c r="C2" s="26">
        <v>-0.25341000000000002</v>
      </c>
      <c r="D2" s="29">
        <v>-0.10166</v>
      </c>
    </row>
    <row r="3" spans="1:4" x14ac:dyDescent="0.2">
      <c r="A3" s="26">
        <v>23.405999999999999</v>
      </c>
      <c r="B3" s="56">
        <v>-5.6207E-2</v>
      </c>
      <c r="C3" s="26">
        <v>-0.25341000000000002</v>
      </c>
      <c r="D3" s="29">
        <v>0.12444</v>
      </c>
    </row>
    <row r="4" spans="1:4" x14ac:dyDescent="0.2">
      <c r="A4" s="26">
        <v>25.905999999999999</v>
      </c>
      <c r="B4" s="56">
        <v>-4.6030000000000001E-2</v>
      </c>
      <c r="C4" s="26">
        <v>-0.12221</v>
      </c>
      <c r="D4" s="29">
        <v>0.14333000000000001</v>
      </c>
    </row>
    <row r="5" spans="1:4" x14ac:dyDescent="0.2">
      <c r="A5" s="26">
        <v>28.405999999999999</v>
      </c>
      <c r="B5" s="56">
        <v>6.9713999999999998E-2</v>
      </c>
      <c r="C5" s="27">
        <v>-1.2884E-2</v>
      </c>
      <c r="D5" s="29">
        <v>0.13211999999999999</v>
      </c>
    </row>
    <row r="6" spans="1:4" x14ac:dyDescent="0.2">
      <c r="A6" s="26">
        <v>30.905999999999999</v>
      </c>
      <c r="B6" s="56">
        <v>8.4780999999999995E-2</v>
      </c>
      <c r="C6" s="27">
        <v>3.0699E-3</v>
      </c>
      <c r="D6" s="29">
        <v>0.11849</v>
      </c>
    </row>
    <row r="7" spans="1:4" x14ac:dyDescent="0.2">
      <c r="A7" s="26">
        <v>33.405999999999999</v>
      </c>
      <c r="B7" s="56">
        <v>4.6287000000000002E-2</v>
      </c>
      <c r="C7" s="27">
        <v>-6.4203999999999997E-4</v>
      </c>
      <c r="D7" s="30">
        <v>9.5256999999999994E-2</v>
      </c>
    </row>
    <row r="8" spans="1:4" x14ac:dyDescent="0.2">
      <c r="A8" s="26">
        <v>35.905999999999999</v>
      </c>
      <c r="B8" s="56">
        <v>1.3050000000000001E-2</v>
      </c>
      <c r="C8" s="27">
        <v>-8.9876999999999995E-3</v>
      </c>
      <c r="D8" s="30">
        <v>6.6888000000000003E-2</v>
      </c>
    </row>
    <row r="9" spans="1:4" x14ac:dyDescent="0.2">
      <c r="A9" s="26">
        <v>38.405999999999999</v>
      </c>
      <c r="B9" s="56">
        <v>-1.4172000000000001E-2</v>
      </c>
      <c r="C9" s="27">
        <v>-1.9848000000000001E-2</v>
      </c>
      <c r="D9" s="30">
        <v>4.1311E-2</v>
      </c>
    </row>
    <row r="10" spans="1:4" x14ac:dyDescent="0.2">
      <c r="A10" s="26">
        <v>40.905999999999999</v>
      </c>
      <c r="B10" s="56">
        <v>-5.6070000000000002E-2</v>
      </c>
      <c r="C10" s="27">
        <v>-4.0703000000000003E-2</v>
      </c>
      <c r="D10" s="30">
        <v>1.9820999999999998E-2</v>
      </c>
    </row>
    <row r="11" spans="1:4" x14ac:dyDescent="0.2">
      <c r="A11" s="26">
        <v>43.405999999999999</v>
      </c>
      <c r="B11" s="56">
        <v>-0.11734</v>
      </c>
      <c r="C11" s="27">
        <v>-7.8307000000000002E-2</v>
      </c>
      <c r="D11" s="30">
        <v>-1.0923E-3</v>
      </c>
    </row>
    <row r="12" spans="1:4" x14ac:dyDescent="0.2">
      <c r="A12" s="26">
        <v>45.905999999999999</v>
      </c>
      <c r="B12" s="56">
        <v>-0.19270000000000001</v>
      </c>
      <c r="C12" s="26">
        <v>-0.13531000000000001</v>
      </c>
      <c r="D12" s="30">
        <v>-2.6133E-2</v>
      </c>
    </row>
    <row r="13" spans="1:4" x14ac:dyDescent="0.2">
      <c r="A13" s="26">
        <v>48.405999999999999</v>
      </c>
      <c r="B13" s="56">
        <v>-0.27399000000000001</v>
      </c>
      <c r="C13" s="26">
        <v>-0.20451</v>
      </c>
      <c r="D13" s="30">
        <v>-5.7669999999999999E-2</v>
      </c>
    </row>
    <row r="14" spans="1:4" x14ac:dyDescent="0.2">
      <c r="A14" s="26">
        <v>50.905999999999999</v>
      </c>
      <c r="B14" s="56">
        <v>-0.34821000000000002</v>
      </c>
      <c r="C14" s="26">
        <v>-0.28438000000000002</v>
      </c>
      <c r="D14" s="30">
        <v>-9.8114000000000007E-2</v>
      </c>
    </row>
    <row r="15" spans="1:4" x14ac:dyDescent="0.2">
      <c r="A15" s="26">
        <v>53.405999999999999</v>
      </c>
      <c r="B15" s="56">
        <v>-0.42477999999999999</v>
      </c>
      <c r="C15" s="26">
        <v>-0.37003000000000003</v>
      </c>
      <c r="D15" s="29">
        <v>-0.1477</v>
      </c>
    </row>
    <row r="16" spans="1:4" x14ac:dyDescent="0.2">
      <c r="A16" s="26">
        <v>55.905999999999999</v>
      </c>
      <c r="B16" s="56">
        <v>-0.51249999999999996</v>
      </c>
      <c r="C16" s="26">
        <v>-0.45893</v>
      </c>
      <c r="D16" s="29">
        <v>-0.20654</v>
      </c>
    </row>
    <row r="17" spans="1:4" x14ac:dyDescent="0.2">
      <c r="A17" s="26">
        <v>58.405999999999999</v>
      </c>
      <c r="B17" s="56">
        <v>-0.61216000000000004</v>
      </c>
      <c r="C17" s="26">
        <v>-0.54295000000000004</v>
      </c>
      <c r="D17" s="29">
        <v>-0.27285999999999999</v>
      </c>
    </row>
    <row r="18" spans="1:4" x14ac:dyDescent="0.2">
      <c r="A18" s="26">
        <v>60.905999999999999</v>
      </c>
      <c r="B18" s="56">
        <v>-0.71018000000000003</v>
      </c>
      <c r="C18" s="26">
        <v>-0.62480999999999998</v>
      </c>
      <c r="D18" s="29">
        <v>-0.33787</v>
      </c>
    </row>
    <row r="19" spans="1:4" x14ac:dyDescent="0.2">
      <c r="A19" s="26">
        <v>63.405999999999999</v>
      </c>
      <c r="B19" s="56">
        <v>-0.79632999999999998</v>
      </c>
      <c r="C19" s="26">
        <v>-0.70759000000000005</v>
      </c>
      <c r="D19" s="29">
        <v>-0.39751999999999998</v>
      </c>
    </row>
    <row r="20" spans="1:4" x14ac:dyDescent="0.2">
      <c r="A20" s="26">
        <v>65.906000000000006</v>
      </c>
      <c r="B20" s="56">
        <v>-0.88097999999999999</v>
      </c>
      <c r="C20" s="26">
        <v>-0.79713000000000001</v>
      </c>
      <c r="D20" s="29">
        <v>-0.45016</v>
      </c>
    </row>
    <row r="21" spans="1:4" x14ac:dyDescent="0.2">
      <c r="A21" s="26">
        <v>68.406000000000006</v>
      </c>
      <c r="B21" s="56">
        <v>-0.97918000000000005</v>
      </c>
      <c r="C21" s="26">
        <v>-0.89666999999999997</v>
      </c>
      <c r="D21" s="29">
        <v>-0.49880000000000002</v>
      </c>
    </row>
    <row r="22" spans="1:4" x14ac:dyDescent="0.2">
      <c r="A22" s="26">
        <v>70.906000000000006</v>
      </c>
      <c r="B22" s="56">
        <v>-1.0973999999999999</v>
      </c>
      <c r="C22" s="26">
        <v>-1.004</v>
      </c>
      <c r="D22" s="29">
        <v>-0.54583999999999999</v>
      </c>
    </row>
    <row r="23" spans="1:4" x14ac:dyDescent="0.2">
      <c r="A23" s="26">
        <v>73.406000000000006</v>
      </c>
      <c r="B23" s="56">
        <v>-1.23325</v>
      </c>
      <c r="C23" s="26">
        <v>-1.11971</v>
      </c>
      <c r="D23" s="29">
        <v>-0.59553999999999996</v>
      </c>
    </row>
    <row r="24" spans="1:4" x14ac:dyDescent="0.2">
      <c r="A24" s="26">
        <v>75.906000000000006</v>
      </c>
      <c r="B24" s="56">
        <v>-1.37978</v>
      </c>
      <c r="C24" s="26">
        <v>-1.2431000000000001</v>
      </c>
      <c r="D24" s="29">
        <v>-0.64917000000000002</v>
      </c>
    </row>
    <row r="25" spans="1:4" x14ac:dyDescent="0.2">
      <c r="A25" s="26">
        <v>78.406000000000006</v>
      </c>
      <c r="B25" s="56">
        <v>-1.5463499999999999</v>
      </c>
      <c r="C25" s="26">
        <v>-1.3765099999999999</v>
      </c>
      <c r="D25" s="29">
        <v>-0.70877000000000001</v>
      </c>
    </row>
    <row r="26" spans="1:4" x14ac:dyDescent="0.2">
      <c r="A26" s="26">
        <v>80.906000000000006</v>
      </c>
      <c r="B26" s="56">
        <v>-1.73228</v>
      </c>
      <c r="C26" s="26">
        <v>-1.5197799999999999</v>
      </c>
      <c r="D26" s="29">
        <v>-0.77603</v>
      </c>
    </row>
    <row r="27" spans="1:4" x14ac:dyDescent="0.2">
      <c r="A27" s="26">
        <v>83.406000000000006</v>
      </c>
      <c r="B27" s="56">
        <v>-1.9412</v>
      </c>
      <c r="C27" s="26">
        <v>-1.6804699999999999</v>
      </c>
      <c r="D27" s="29">
        <v>-0.85089999999999999</v>
      </c>
    </row>
    <row r="28" spans="1:4" x14ac:dyDescent="0.2">
      <c r="A28" s="26">
        <v>85.906000000000006</v>
      </c>
      <c r="B28" s="56">
        <v>-2.1665000000000001</v>
      </c>
      <c r="C28" s="26">
        <v>-1.8562099999999999</v>
      </c>
      <c r="D28" s="29">
        <v>-0.93049000000000004</v>
      </c>
    </row>
    <row r="29" spans="1:4" x14ac:dyDescent="0.2">
      <c r="A29" s="26">
        <v>88.406000000000006</v>
      </c>
      <c r="B29" s="56">
        <v>-2.3957199999999998</v>
      </c>
      <c r="C29" s="26">
        <v>-2.0532400000000002</v>
      </c>
      <c r="D29" s="29">
        <v>-1.01519</v>
      </c>
    </row>
    <row r="30" spans="1:4" x14ac:dyDescent="0.2">
      <c r="A30" s="26">
        <v>90.906000000000006</v>
      </c>
      <c r="B30" s="56">
        <v>-2.6217199999999998</v>
      </c>
      <c r="C30" s="26">
        <v>-2.2722699999999998</v>
      </c>
      <c r="D30" s="29">
        <v>-1.0988100000000001</v>
      </c>
    </row>
    <row r="31" spans="1:4" x14ac:dyDescent="0.2">
      <c r="A31" s="26">
        <v>93.406000000000006</v>
      </c>
      <c r="B31" s="56">
        <v>-2.8515799999999998</v>
      </c>
      <c r="C31" s="26">
        <v>-2.5135999999999998</v>
      </c>
      <c r="D31" s="29">
        <v>-1.1798599999999999</v>
      </c>
    </row>
    <row r="32" spans="1:4" x14ac:dyDescent="0.2">
      <c r="A32" s="26">
        <v>95.906000000000006</v>
      </c>
      <c r="B32" s="56">
        <v>-3.0857800000000002</v>
      </c>
      <c r="C32" s="26">
        <v>-2.77203</v>
      </c>
      <c r="D32" s="29">
        <v>-1.2600800000000001</v>
      </c>
    </row>
    <row r="33" spans="1:4" x14ac:dyDescent="0.2">
      <c r="A33" s="26">
        <v>98.406000000000006</v>
      </c>
      <c r="B33" s="56">
        <v>-3.3267899999999999</v>
      </c>
      <c r="C33" s="26">
        <v>-3.0312700000000001</v>
      </c>
      <c r="D33" s="29">
        <v>-1.3383400000000001</v>
      </c>
    </row>
    <row r="34" spans="1:4" x14ac:dyDescent="0.2">
      <c r="A34" s="26">
        <v>100.90600000000001</v>
      </c>
      <c r="B34" s="56">
        <v>-3.5680200000000002</v>
      </c>
      <c r="C34" s="26">
        <v>-3.28078</v>
      </c>
      <c r="D34" s="29">
        <v>-1.41371</v>
      </c>
    </row>
    <row r="35" spans="1:4" x14ac:dyDescent="0.2">
      <c r="A35" s="26">
        <v>103.40600000000001</v>
      </c>
      <c r="B35" s="56">
        <v>-3.79155</v>
      </c>
      <c r="C35" s="26">
        <v>-3.5099399999999998</v>
      </c>
      <c r="D35" s="29">
        <v>-1.4839800000000001</v>
      </c>
    </row>
    <row r="36" spans="1:4" x14ac:dyDescent="0.2">
      <c r="A36" s="26">
        <v>105.90600000000001</v>
      </c>
      <c r="B36" s="56">
        <v>-3.9975200000000002</v>
      </c>
      <c r="C36" s="26">
        <v>-3.7216</v>
      </c>
      <c r="D36" s="29">
        <v>-1.54464</v>
      </c>
    </row>
    <row r="37" spans="1:4" x14ac:dyDescent="0.2">
      <c r="A37" s="26">
        <v>108.40600000000001</v>
      </c>
      <c r="B37" s="56">
        <v>-4.1862399999999997</v>
      </c>
      <c r="C37" s="26">
        <v>-3.91364</v>
      </c>
      <c r="D37" s="29">
        <v>-1.59477</v>
      </c>
    </row>
    <row r="38" spans="1:4" x14ac:dyDescent="0.2">
      <c r="A38" s="26">
        <v>110.90600000000001</v>
      </c>
      <c r="B38" s="56">
        <v>-4.3635999999999999</v>
      </c>
      <c r="C38" s="26">
        <v>-4.0811400000000004</v>
      </c>
      <c r="D38" s="29">
        <v>-1.6314299999999999</v>
      </c>
    </row>
    <row r="39" spans="1:4" x14ac:dyDescent="0.2">
      <c r="A39" s="26">
        <v>113.40600000000001</v>
      </c>
      <c r="B39" s="56">
        <v>-4.5223300000000002</v>
      </c>
      <c r="C39" s="26">
        <v>-4.2053900000000004</v>
      </c>
      <c r="D39" s="29">
        <v>-1.6557500000000001</v>
      </c>
    </row>
    <row r="40" spans="1:4" x14ac:dyDescent="0.2">
      <c r="A40" s="26">
        <v>115.90600000000001</v>
      </c>
      <c r="B40" s="56">
        <v>-4.6484300000000003</v>
      </c>
      <c r="C40" s="26">
        <v>-4.2724799999999998</v>
      </c>
      <c r="D40" s="29">
        <v>-1.6697299999999999</v>
      </c>
    </row>
    <row r="41" spans="1:4" x14ac:dyDescent="0.2">
      <c r="A41" s="26">
        <v>118.40600000000001</v>
      </c>
      <c r="B41" s="56">
        <v>-4.7266899999999996</v>
      </c>
      <c r="C41" s="26">
        <v>-4.2749600000000001</v>
      </c>
      <c r="D41" s="29">
        <v>-1.6751</v>
      </c>
    </row>
    <row r="42" spans="1:4" x14ac:dyDescent="0.2">
      <c r="A42" s="26">
        <v>120.90600000000001</v>
      </c>
      <c r="B42" s="56">
        <v>-4.7542400000000002</v>
      </c>
      <c r="C42" s="26">
        <v>-4.21692</v>
      </c>
      <c r="D42" s="29">
        <v>-1.67116</v>
      </c>
    </row>
    <row r="43" spans="1:4" x14ac:dyDescent="0.2">
      <c r="A43" s="26">
        <v>123.40600000000001</v>
      </c>
      <c r="B43" s="56">
        <v>-4.7365500000000003</v>
      </c>
      <c r="C43" s="26">
        <v>-4.1183699999999996</v>
      </c>
      <c r="D43" s="29">
        <v>-1.6561300000000001</v>
      </c>
    </row>
    <row r="44" spans="1:4" x14ac:dyDescent="0.2">
      <c r="A44" s="26">
        <v>125.90600000000001</v>
      </c>
      <c r="B44" s="56">
        <v>-4.6849600000000002</v>
      </c>
      <c r="C44" s="26">
        <v>-4.0093300000000003</v>
      </c>
      <c r="D44" s="29">
        <v>-1.62784</v>
      </c>
    </row>
    <row r="45" spans="1:4" x14ac:dyDescent="0.2">
      <c r="A45" s="26">
        <v>128.40600000000001</v>
      </c>
      <c r="B45" s="56">
        <v>-4.6107399999999998</v>
      </c>
      <c r="C45" s="26">
        <v>-3.9170600000000002</v>
      </c>
      <c r="D45" s="29">
        <v>-1.585</v>
      </c>
    </row>
    <row r="46" spans="1:4" x14ac:dyDescent="0.2">
      <c r="A46" s="26">
        <v>130.90600000000001</v>
      </c>
      <c r="B46" s="56">
        <v>-4.5182000000000002</v>
      </c>
      <c r="C46" s="26">
        <v>-3.8431700000000002</v>
      </c>
      <c r="D46" s="29">
        <v>-1.5293399999999999</v>
      </c>
    </row>
    <row r="47" spans="1:4" x14ac:dyDescent="0.2">
      <c r="A47" s="26">
        <v>133.40600000000001</v>
      </c>
      <c r="B47" s="56">
        <v>-4.4023199999999996</v>
      </c>
      <c r="C47" s="26">
        <v>-3.7696800000000001</v>
      </c>
      <c r="D47" s="29">
        <v>-1.4632000000000001</v>
      </c>
    </row>
    <row r="48" spans="1:4" x14ac:dyDescent="0.2">
      <c r="A48" s="26">
        <v>135.90600000000001</v>
      </c>
      <c r="B48" s="56">
        <v>-4.2592400000000001</v>
      </c>
      <c r="C48" s="26">
        <v>-3.66994</v>
      </c>
      <c r="D48" s="29">
        <v>-1.38822</v>
      </c>
    </row>
    <row r="49" spans="1:4" x14ac:dyDescent="0.2">
      <c r="A49" s="26">
        <v>138.40600000000001</v>
      </c>
      <c r="B49" s="56">
        <v>-4.0817399999999999</v>
      </c>
      <c r="C49" s="26">
        <v>-3.5295200000000002</v>
      </c>
      <c r="D49" s="29">
        <v>-1.3061799999999999</v>
      </c>
    </row>
    <row r="50" spans="1:4" x14ac:dyDescent="0.2">
      <c r="A50" s="26">
        <v>140.90600000000001</v>
      </c>
      <c r="B50" s="56">
        <v>-3.8694099999999998</v>
      </c>
      <c r="C50" s="26">
        <v>-3.3573400000000002</v>
      </c>
      <c r="D50" s="29">
        <v>-1.2222299999999999</v>
      </c>
    </row>
    <row r="51" spans="1:4" x14ac:dyDescent="0.2">
      <c r="A51" s="26">
        <v>143.40600000000001</v>
      </c>
      <c r="B51" s="56">
        <v>-3.6336200000000001</v>
      </c>
      <c r="C51" s="26">
        <v>-3.1720299999999999</v>
      </c>
      <c r="D51" s="29">
        <v>-1.13262</v>
      </c>
    </row>
    <row r="52" spans="1:4" x14ac:dyDescent="0.2">
      <c r="A52" s="26">
        <v>145.90600000000001</v>
      </c>
      <c r="B52" s="56">
        <v>-3.38388</v>
      </c>
      <c r="C52" s="26">
        <v>-2.9859300000000002</v>
      </c>
      <c r="D52" s="29">
        <v>-1.0426899999999999</v>
      </c>
    </row>
    <row r="53" spans="1:4" x14ac:dyDescent="0.2">
      <c r="A53" s="26">
        <v>148.40600000000001</v>
      </c>
      <c r="B53" s="56">
        <v>-3.13855</v>
      </c>
      <c r="C53" s="26">
        <v>-2.8052199999999998</v>
      </c>
      <c r="D53" s="29">
        <v>-0.95348999999999995</v>
      </c>
    </row>
    <row r="54" spans="1:4" x14ac:dyDescent="0.2">
      <c r="A54" s="26">
        <v>150.90600000000001</v>
      </c>
      <c r="B54" s="56">
        <v>-2.9158300000000001</v>
      </c>
      <c r="C54" s="26">
        <v>-2.6262099999999999</v>
      </c>
      <c r="D54" s="29">
        <v>-0.86385999999999996</v>
      </c>
    </row>
    <row r="55" spans="1:4" x14ac:dyDescent="0.2">
      <c r="A55" s="26">
        <v>153.40600000000001</v>
      </c>
      <c r="B55" s="56">
        <v>-2.7113100000000001</v>
      </c>
      <c r="C55" s="26">
        <v>-2.4458099999999998</v>
      </c>
      <c r="D55" s="29">
        <v>-0.77541000000000004</v>
      </c>
    </row>
    <row r="56" spans="1:4" x14ac:dyDescent="0.2">
      <c r="A56" s="26">
        <v>155.90600000000001</v>
      </c>
      <c r="B56" s="56">
        <v>-2.5230700000000001</v>
      </c>
      <c r="C56" s="26">
        <v>-2.2563399999999998</v>
      </c>
      <c r="D56" s="29">
        <v>-0.69103000000000003</v>
      </c>
    </row>
    <row r="57" spans="1:4" x14ac:dyDescent="0.2">
      <c r="A57" s="26">
        <v>158.40600000000001</v>
      </c>
      <c r="B57" s="56">
        <v>-2.3429000000000002</v>
      </c>
      <c r="C57" s="26">
        <v>-2.06494</v>
      </c>
      <c r="D57" s="29">
        <v>-0.61162000000000005</v>
      </c>
    </row>
    <row r="58" spans="1:4" x14ac:dyDescent="0.2">
      <c r="A58" s="26">
        <v>160.90600000000001</v>
      </c>
      <c r="B58" s="56">
        <v>-2.1492800000000001</v>
      </c>
      <c r="C58" s="26">
        <v>-1.8721699999999999</v>
      </c>
      <c r="D58" s="29">
        <v>-0.53498999999999997</v>
      </c>
    </row>
    <row r="59" spans="1:4" x14ac:dyDescent="0.2">
      <c r="A59" s="26">
        <v>163.40600000000001</v>
      </c>
      <c r="B59" s="56">
        <v>-1.94564</v>
      </c>
      <c r="C59" s="26">
        <v>-1.69051</v>
      </c>
      <c r="D59" s="29">
        <v>-0.46422000000000002</v>
      </c>
    </row>
    <row r="60" spans="1:4" x14ac:dyDescent="0.2">
      <c r="A60" s="26">
        <v>165.90600000000001</v>
      </c>
      <c r="B60" s="56">
        <v>-1.73376</v>
      </c>
      <c r="C60" s="26">
        <v>-1.51308</v>
      </c>
      <c r="D60" s="29">
        <v>-0.39899000000000001</v>
      </c>
    </row>
    <row r="61" spans="1:4" x14ac:dyDescent="0.2">
      <c r="A61" s="26">
        <v>168.40600000000001</v>
      </c>
      <c r="B61" s="56">
        <v>-1.52782</v>
      </c>
      <c r="C61" s="26">
        <v>-1.3501799999999999</v>
      </c>
      <c r="D61" s="29">
        <v>-0.34192</v>
      </c>
    </row>
    <row r="62" spans="1:4" x14ac:dyDescent="0.2">
      <c r="A62" s="26">
        <v>170.90600000000001</v>
      </c>
      <c r="B62" s="56">
        <v>-1.3422799999999999</v>
      </c>
      <c r="C62" s="26">
        <v>-1.1980900000000001</v>
      </c>
      <c r="D62" s="29">
        <v>-0.29271999999999998</v>
      </c>
    </row>
    <row r="63" spans="1:4" x14ac:dyDescent="0.2">
      <c r="A63" s="26">
        <v>173.40600000000001</v>
      </c>
      <c r="B63" s="56">
        <v>-1.1811499999999999</v>
      </c>
      <c r="C63" s="26">
        <v>-1.0592600000000001</v>
      </c>
      <c r="D63" s="29">
        <v>-0.25274000000000002</v>
      </c>
    </row>
    <row r="64" spans="1:4" x14ac:dyDescent="0.2">
      <c r="A64" s="26">
        <v>175.90600000000001</v>
      </c>
      <c r="B64" s="56">
        <v>-1.04664</v>
      </c>
      <c r="C64" s="26">
        <v>-0.93600000000000005</v>
      </c>
      <c r="D64" s="29">
        <v>-0.22037999999999999</v>
      </c>
    </row>
    <row r="65" spans="1:4" x14ac:dyDescent="0.2">
      <c r="A65" s="26">
        <v>178.40600000000001</v>
      </c>
      <c r="B65" s="56">
        <v>-0.93388000000000004</v>
      </c>
      <c r="C65" s="26">
        <v>-0.82916000000000001</v>
      </c>
      <c r="D65" s="29">
        <v>-0.19367999999999999</v>
      </c>
    </row>
    <row r="66" spans="1:4" x14ac:dyDescent="0.2">
      <c r="A66" s="26">
        <v>180.90600000000001</v>
      </c>
      <c r="B66" s="56">
        <v>-0.83511000000000002</v>
      </c>
      <c r="C66" s="26">
        <v>-0.74487000000000003</v>
      </c>
      <c r="D66" s="29">
        <v>-0.17041000000000001</v>
      </c>
    </row>
    <row r="67" spans="1:4" x14ac:dyDescent="0.2">
      <c r="A67" s="26">
        <v>183.40600000000001</v>
      </c>
      <c r="B67" s="56">
        <v>-0.74599000000000004</v>
      </c>
      <c r="C67" s="26">
        <v>-0.68018999999999996</v>
      </c>
      <c r="D67" s="29">
        <v>-0.14915</v>
      </c>
    </row>
    <row r="68" spans="1:4" x14ac:dyDescent="0.2">
      <c r="A68" s="26">
        <v>185.90600000000001</v>
      </c>
      <c r="B68" s="56">
        <v>-0.66669</v>
      </c>
      <c r="C68" s="26">
        <v>-0.63497999999999999</v>
      </c>
      <c r="D68" s="29">
        <v>-0.13095000000000001</v>
      </c>
    </row>
    <row r="69" spans="1:4" x14ac:dyDescent="0.2">
      <c r="A69" s="26">
        <v>188.40600000000001</v>
      </c>
      <c r="B69" s="56">
        <v>-0.60065000000000002</v>
      </c>
      <c r="C69" s="26">
        <v>-0.60029999999999994</v>
      </c>
      <c r="D69" s="29">
        <v>-0.11699</v>
      </c>
    </row>
    <row r="70" spans="1:4" x14ac:dyDescent="0.2">
      <c r="A70" s="26">
        <v>190.90600000000001</v>
      </c>
      <c r="B70" s="56">
        <v>-0.55020000000000002</v>
      </c>
      <c r="C70" s="26">
        <v>-0.5706</v>
      </c>
      <c r="D70" s="29">
        <v>-0.10797</v>
      </c>
    </row>
    <row r="71" spans="1:4" x14ac:dyDescent="0.2">
      <c r="A71" s="26">
        <v>193.40600000000001</v>
      </c>
      <c r="B71" s="56">
        <v>-0.51588999999999996</v>
      </c>
      <c r="C71" s="26">
        <v>-0.54054999999999997</v>
      </c>
      <c r="D71" s="29">
        <v>-0.10308</v>
      </c>
    </row>
    <row r="72" spans="1:4" x14ac:dyDescent="0.2">
      <c r="A72" s="26">
        <v>195.90600000000001</v>
      </c>
      <c r="B72" s="56">
        <v>-0.49540000000000001</v>
      </c>
      <c r="C72" s="26">
        <v>-0.50878000000000001</v>
      </c>
      <c r="D72" s="29">
        <v>-0.10094</v>
      </c>
    </row>
    <row r="73" spans="1:4" x14ac:dyDescent="0.2">
      <c r="A73" s="26">
        <v>198.40600000000001</v>
      </c>
      <c r="B73" s="56">
        <v>-0.48652000000000001</v>
      </c>
      <c r="C73" s="26">
        <v>-0.47748000000000002</v>
      </c>
      <c r="D73" s="29">
        <v>-0.10024</v>
      </c>
    </row>
    <row r="74" spans="1:4" x14ac:dyDescent="0.2">
      <c r="A74" s="26">
        <v>200.90600000000001</v>
      </c>
      <c r="B74" s="56">
        <v>-0.48731000000000002</v>
      </c>
      <c r="C74" s="26">
        <v>-0.44896999999999998</v>
      </c>
      <c r="D74" s="30">
        <v>-9.9872000000000002E-2</v>
      </c>
    </row>
    <row r="75" spans="1:4" x14ac:dyDescent="0.2">
      <c r="A75" s="26">
        <v>203.40600000000001</v>
      </c>
      <c r="B75" s="56">
        <v>-0.49731999999999998</v>
      </c>
      <c r="C75" s="26">
        <v>-0.42608000000000001</v>
      </c>
      <c r="D75" s="30">
        <v>-9.9432999999999994E-2</v>
      </c>
    </row>
    <row r="76" spans="1:4" x14ac:dyDescent="0.2">
      <c r="A76" s="26">
        <v>205.90600000000001</v>
      </c>
      <c r="B76" s="56">
        <v>-0.51588000000000001</v>
      </c>
      <c r="C76" s="26">
        <v>-0.41115000000000002</v>
      </c>
      <c r="D76" s="30">
        <v>-9.9129999999999996E-2</v>
      </c>
    </row>
    <row r="77" spans="1:4" x14ac:dyDescent="0.2">
      <c r="A77" s="26">
        <v>208.40600000000001</v>
      </c>
      <c r="B77" s="56">
        <v>-0.54039000000000004</v>
      </c>
      <c r="C77" s="26">
        <v>-0.40473999999999999</v>
      </c>
      <c r="D77" s="30">
        <v>-9.9487999999999993E-2</v>
      </c>
    </row>
    <row r="78" spans="1:4" x14ac:dyDescent="0.2">
      <c r="A78" s="26">
        <v>210.90600000000001</v>
      </c>
      <c r="B78" s="56">
        <v>-0.56799999999999995</v>
      </c>
      <c r="C78" s="26">
        <v>-0.40645999999999999</v>
      </c>
      <c r="D78" s="29">
        <v>-0.10097</v>
      </c>
    </row>
    <row r="79" spans="1:4" x14ac:dyDescent="0.2">
      <c r="A79" s="26">
        <v>213.40600000000001</v>
      </c>
      <c r="B79" s="56">
        <v>-0.59704999999999997</v>
      </c>
      <c r="C79" s="26">
        <v>-0.41582999999999998</v>
      </c>
      <c r="D79" s="29">
        <v>-0.10382</v>
      </c>
    </row>
    <row r="80" spans="1:4" x14ac:dyDescent="0.2">
      <c r="A80" s="26">
        <v>215.90600000000001</v>
      </c>
      <c r="B80" s="56">
        <v>-0.62792999999999999</v>
      </c>
      <c r="C80" s="26">
        <v>-0.43126999999999999</v>
      </c>
      <c r="D80" s="29">
        <v>-0.10793999999999999</v>
      </c>
    </row>
    <row r="81" spans="1:4" x14ac:dyDescent="0.2">
      <c r="A81" s="26">
        <v>218.40600000000001</v>
      </c>
      <c r="B81" s="56">
        <v>-0.66237000000000001</v>
      </c>
      <c r="C81" s="26">
        <v>-0.45033000000000001</v>
      </c>
      <c r="D81" s="29">
        <v>-0.11348999999999999</v>
      </c>
    </row>
    <row r="82" spans="1:4" x14ac:dyDescent="0.2">
      <c r="A82" s="26">
        <v>220.90600000000001</v>
      </c>
      <c r="B82" s="56">
        <v>-0.70160999999999996</v>
      </c>
      <c r="C82" s="26">
        <v>-0.47040999999999999</v>
      </c>
      <c r="D82" s="29">
        <v>-0.12107</v>
      </c>
    </row>
    <row r="83" spans="1:4" x14ac:dyDescent="0.2">
      <c r="A83" s="26">
        <v>223.40600000000001</v>
      </c>
      <c r="B83" s="56">
        <v>-0.74909000000000003</v>
      </c>
      <c r="C83" s="26">
        <v>-0.49062</v>
      </c>
      <c r="D83" s="29">
        <v>-0.13059000000000001</v>
      </c>
    </row>
    <row r="84" spans="1:4" x14ac:dyDescent="0.2">
      <c r="A84" s="26">
        <v>225.90600000000001</v>
      </c>
      <c r="B84" s="56">
        <v>-0.80600000000000005</v>
      </c>
      <c r="C84" s="26">
        <v>-0.51248000000000005</v>
      </c>
      <c r="D84" s="29">
        <v>-0.14163999999999999</v>
      </c>
    </row>
    <row r="85" spans="1:4" x14ac:dyDescent="0.2">
      <c r="A85" s="26">
        <v>228.40600000000001</v>
      </c>
      <c r="B85" s="56">
        <v>-0.87287000000000003</v>
      </c>
      <c r="C85" s="26">
        <v>-0.53763000000000005</v>
      </c>
      <c r="D85" s="29">
        <v>-0.15318000000000001</v>
      </c>
    </row>
    <row r="86" spans="1:4" x14ac:dyDescent="0.2">
      <c r="A86" s="26">
        <v>230.90600000000001</v>
      </c>
      <c r="B86" s="56">
        <v>-0.94642000000000004</v>
      </c>
      <c r="C86" s="26">
        <v>-0.56571000000000005</v>
      </c>
      <c r="D86" s="29">
        <v>-0.16406000000000001</v>
      </c>
    </row>
    <row r="87" spans="1:4" x14ac:dyDescent="0.2">
      <c r="A87" s="26">
        <v>233.40600000000001</v>
      </c>
      <c r="B87" s="56">
        <v>-1.0275399999999999</v>
      </c>
      <c r="C87" s="26">
        <v>-0.59719999999999995</v>
      </c>
      <c r="D87" s="29">
        <v>-0.17419999999999999</v>
      </c>
    </row>
    <row r="88" spans="1:4" x14ac:dyDescent="0.2">
      <c r="A88" s="26">
        <v>235.90600000000001</v>
      </c>
      <c r="B88" s="56">
        <v>-1.1200300000000001</v>
      </c>
      <c r="C88" s="26">
        <v>-0.63277000000000005</v>
      </c>
      <c r="D88" s="29">
        <v>-0.18498000000000001</v>
      </c>
    </row>
    <row r="89" spans="1:4" x14ac:dyDescent="0.2">
      <c r="A89" s="26">
        <v>238.40600000000001</v>
      </c>
      <c r="B89" s="56">
        <v>-1.2275100000000001</v>
      </c>
      <c r="C89" s="26">
        <v>-0.67435</v>
      </c>
      <c r="D89" s="29">
        <v>-0.19792000000000001</v>
      </c>
    </row>
    <row r="90" spans="1:4" x14ac:dyDescent="0.2">
      <c r="A90" s="26">
        <v>240.90600000000001</v>
      </c>
      <c r="B90" s="56">
        <v>-1.3492599999999999</v>
      </c>
      <c r="C90" s="26">
        <v>-0.72435000000000005</v>
      </c>
      <c r="D90" s="29">
        <v>-0.21407999999999999</v>
      </c>
    </row>
    <row r="91" spans="1:4" x14ac:dyDescent="0.2">
      <c r="A91" s="26">
        <v>243.40600000000001</v>
      </c>
      <c r="B91" s="56">
        <v>-1.4735199999999999</v>
      </c>
      <c r="C91" s="26">
        <v>-0.78454999999999997</v>
      </c>
      <c r="D91" s="29">
        <v>-0.23293</v>
      </c>
    </row>
    <row r="92" spans="1:4" x14ac:dyDescent="0.2">
      <c r="A92" s="26">
        <v>245.90600000000001</v>
      </c>
      <c r="B92" s="56">
        <v>-1.59039</v>
      </c>
      <c r="C92" s="26">
        <v>-0.85035000000000005</v>
      </c>
      <c r="D92" s="29">
        <v>-0.25534000000000001</v>
      </c>
    </row>
    <row r="93" spans="1:4" x14ac:dyDescent="0.2">
      <c r="A93" s="26">
        <v>248.40600000000001</v>
      </c>
      <c r="B93" s="56">
        <v>-1.70845</v>
      </c>
      <c r="C93" s="26">
        <v>-0.92293999999999998</v>
      </c>
      <c r="D93" s="29">
        <v>-0.28272999999999998</v>
      </c>
    </row>
    <row r="94" spans="1:4" x14ac:dyDescent="0.2">
      <c r="A94" s="26">
        <v>250.90600000000001</v>
      </c>
      <c r="B94" s="56">
        <v>-1.8384400000000001</v>
      </c>
      <c r="C94" s="26">
        <v>-1.0006200000000001</v>
      </c>
      <c r="D94" s="29">
        <v>-0.31735000000000002</v>
      </c>
    </row>
    <row r="95" spans="1:4" x14ac:dyDescent="0.2">
      <c r="A95" s="26">
        <v>253.40600000000001</v>
      </c>
      <c r="B95" s="56">
        <v>-1.9911799999999999</v>
      </c>
      <c r="C95" s="26">
        <v>-1.0873999999999999</v>
      </c>
      <c r="D95" s="29">
        <v>-0.36215000000000003</v>
      </c>
    </row>
    <row r="96" spans="1:4" x14ac:dyDescent="0.2">
      <c r="A96" s="26">
        <v>255.90600000000001</v>
      </c>
      <c r="B96" s="56">
        <v>-2.1758799999999998</v>
      </c>
      <c r="C96" s="26">
        <v>-1.18754</v>
      </c>
      <c r="D96" s="29">
        <v>-0.41593999999999998</v>
      </c>
    </row>
    <row r="97" spans="1:4" x14ac:dyDescent="0.2">
      <c r="A97" s="26">
        <v>258.40600000000001</v>
      </c>
      <c r="B97" s="56">
        <v>-2.4036499999999998</v>
      </c>
      <c r="C97" s="26">
        <v>-1.29932</v>
      </c>
      <c r="D97" s="29">
        <v>-0.47486</v>
      </c>
    </row>
    <row r="98" spans="1:4" x14ac:dyDescent="0.2">
      <c r="A98" s="26">
        <v>260.90600000000001</v>
      </c>
      <c r="B98" s="56">
        <v>-2.67923</v>
      </c>
      <c r="C98" s="26">
        <v>-1.41761</v>
      </c>
      <c r="D98" s="29">
        <v>-0.53478000000000003</v>
      </c>
    </row>
    <row r="99" spans="1:4" x14ac:dyDescent="0.2">
      <c r="A99" s="26">
        <v>263.40600000000001</v>
      </c>
      <c r="B99" s="56">
        <v>-2.97607</v>
      </c>
      <c r="C99" s="26">
        <v>-1.5389200000000001</v>
      </c>
      <c r="D99" s="29">
        <v>-0.59406000000000003</v>
      </c>
    </row>
    <row r="100" spans="1:4" x14ac:dyDescent="0.2">
      <c r="A100" s="26">
        <v>265.90600000000001</v>
      </c>
      <c r="B100" s="56">
        <v>-3.2696800000000001</v>
      </c>
      <c r="C100" s="26">
        <v>-1.66201</v>
      </c>
      <c r="D100" s="29">
        <v>-0.65837000000000001</v>
      </c>
    </row>
    <row r="101" spans="1:4" x14ac:dyDescent="0.2">
      <c r="A101" s="26">
        <v>268.40600000000001</v>
      </c>
      <c r="B101" s="56">
        <v>-3.55402</v>
      </c>
      <c r="C101" s="26">
        <v>-1.7885899999999999</v>
      </c>
      <c r="D101" s="29">
        <v>-0.73263</v>
      </c>
    </row>
    <row r="102" spans="1:4" x14ac:dyDescent="0.2">
      <c r="A102" s="26">
        <v>270.90600000000001</v>
      </c>
      <c r="B102" s="56">
        <v>-3.8259699999999999</v>
      </c>
      <c r="C102" s="26">
        <v>-1.92238</v>
      </c>
      <c r="D102" s="29">
        <v>-0.82787999999999995</v>
      </c>
    </row>
    <row r="103" spans="1:4" x14ac:dyDescent="0.2">
      <c r="A103" s="26">
        <v>273.40600000000001</v>
      </c>
      <c r="B103" s="56">
        <v>-4.0884900000000002</v>
      </c>
      <c r="C103" s="26">
        <v>-2.0649999999999999</v>
      </c>
      <c r="D103" s="29">
        <v>-0.94384000000000001</v>
      </c>
    </row>
    <row r="104" spans="1:4" x14ac:dyDescent="0.2">
      <c r="A104" s="26">
        <v>275.90600000000001</v>
      </c>
      <c r="B104" s="56">
        <v>-4.3528599999999997</v>
      </c>
      <c r="C104" s="26">
        <v>-2.2168199999999998</v>
      </c>
      <c r="D104" s="29">
        <v>-1.08186</v>
      </c>
    </row>
    <row r="105" spans="1:4" x14ac:dyDescent="0.2">
      <c r="A105" s="26">
        <v>278.40600000000001</v>
      </c>
      <c r="B105" s="56">
        <v>-4.6253399999999996</v>
      </c>
      <c r="C105" s="26">
        <v>-2.3950800000000001</v>
      </c>
      <c r="D105" s="29">
        <v>-1.2444</v>
      </c>
    </row>
    <row r="106" spans="1:4" x14ac:dyDescent="0.2">
      <c r="A106" s="26">
        <v>280.90600000000001</v>
      </c>
      <c r="B106" s="56">
        <v>-4.9061000000000003</v>
      </c>
      <c r="C106" s="26">
        <v>-2.6074199999999998</v>
      </c>
      <c r="D106" s="29">
        <v>-1.43669</v>
      </c>
    </row>
    <row r="107" spans="1:4" x14ac:dyDescent="0.2">
      <c r="A107" s="26">
        <v>283.40600000000001</v>
      </c>
      <c r="B107" s="56">
        <v>-5.1949800000000002</v>
      </c>
      <c r="C107" s="26">
        <v>-2.84537</v>
      </c>
      <c r="D107" s="29">
        <v>-1.6800900000000001</v>
      </c>
    </row>
    <row r="108" spans="1:4" x14ac:dyDescent="0.2">
      <c r="A108" s="26">
        <v>285.90600000000001</v>
      </c>
      <c r="B108" s="56">
        <v>-5.4990699999999997</v>
      </c>
      <c r="C108" s="26">
        <v>-3.0783800000000001</v>
      </c>
      <c r="D108" s="29">
        <v>-1.9841599999999999</v>
      </c>
    </row>
    <row r="109" spans="1:4" x14ac:dyDescent="0.2">
      <c r="A109" s="26">
        <v>288.40600000000001</v>
      </c>
      <c r="B109" s="56">
        <v>-5.8148900000000001</v>
      </c>
      <c r="C109" s="26">
        <v>-3.2688899999999999</v>
      </c>
      <c r="D109" s="29">
        <v>-2.3410199999999999</v>
      </c>
    </row>
    <row r="110" spans="1:4" x14ac:dyDescent="0.2">
      <c r="A110" s="26">
        <v>290.90600000000001</v>
      </c>
      <c r="B110" s="56">
        <v>-6.1137499999999996</v>
      </c>
      <c r="C110" s="26">
        <v>-3.4091300000000002</v>
      </c>
      <c r="D110" s="29">
        <v>-2.7249500000000002</v>
      </c>
    </row>
    <row r="111" spans="1:4" x14ac:dyDescent="0.2">
      <c r="A111" s="26">
        <v>293.40600000000001</v>
      </c>
      <c r="B111" s="56">
        <v>-6.3794500000000003</v>
      </c>
      <c r="C111" s="26">
        <v>-3.5427</v>
      </c>
      <c r="D111" s="29">
        <v>-3.09151</v>
      </c>
    </row>
    <row r="112" spans="1:4" x14ac:dyDescent="0.2">
      <c r="A112" s="26">
        <v>295.90600000000001</v>
      </c>
      <c r="B112" s="56">
        <v>-6.6148100000000003</v>
      </c>
      <c r="C112" s="26">
        <v>-3.7336999999999998</v>
      </c>
      <c r="D112" s="29">
        <v>-3.42977</v>
      </c>
    </row>
    <row r="113" spans="1:4" x14ac:dyDescent="0.2">
      <c r="A113" s="26">
        <v>298.40600000000001</v>
      </c>
      <c r="B113" s="56">
        <v>-6.8367899999999997</v>
      </c>
      <c r="C113" s="26">
        <v>-4.0132700000000003</v>
      </c>
      <c r="D113" s="29">
        <v>-3.7954400000000001</v>
      </c>
    </row>
    <row r="114" spans="1:4" x14ac:dyDescent="0.2">
      <c r="A114" s="26">
        <v>300.90600000000001</v>
      </c>
      <c r="B114" s="56">
        <v>-7.0750799999999998</v>
      </c>
      <c r="C114" s="26">
        <v>-4.3301999999999996</v>
      </c>
      <c r="D114" s="29">
        <v>-4.2246800000000002</v>
      </c>
    </row>
    <row r="115" spans="1:4" x14ac:dyDescent="0.2">
      <c r="A115" s="26">
        <v>303.40600000000001</v>
      </c>
      <c r="B115" s="56">
        <v>-7.3517299999999999</v>
      </c>
      <c r="C115" s="26">
        <v>-4.6051500000000001</v>
      </c>
      <c r="D115" s="29">
        <v>-4.7358500000000001</v>
      </c>
    </row>
    <row r="116" spans="1:4" x14ac:dyDescent="0.2">
      <c r="A116" s="26">
        <v>305.90600000000001</v>
      </c>
      <c r="B116" s="56">
        <v>-7.6566700000000001</v>
      </c>
      <c r="C116" s="26">
        <v>-4.8007299999999997</v>
      </c>
      <c r="D116" s="29">
        <v>-5.2884099999999998</v>
      </c>
    </row>
    <row r="117" spans="1:4" x14ac:dyDescent="0.2">
      <c r="A117" s="26">
        <v>308.40600000000001</v>
      </c>
      <c r="B117" s="56">
        <v>-8.0026100000000007</v>
      </c>
      <c r="C117" s="26">
        <v>-4.9594699999999996</v>
      </c>
      <c r="D117" s="29">
        <v>-5.8705600000000002</v>
      </c>
    </row>
    <row r="118" spans="1:4" x14ac:dyDescent="0.2">
      <c r="A118" s="26">
        <v>310.90600000000001</v>
      </c>
      <c r="B118" s="56">
        <v>-8.3836399999999998</v>
      </c>
      <c r="C118" s="26">
        <v>-5.1683700000000004</v>
      </c>
      <c r="D118" s="29">
        <v>-6.4841100000000003</v>
      </c>
    </row>
    <row r="119" spans="1:4" x14ac:dyDescent="0.2">
      <c r="A119" s="26">
        <v>313.40600000000001</v>
      </c>
      <c r="B119" s="56">
        <v>-8.7809799999999996</v>
      </c>
      <c r="C119" s="26">
        <v>-5.4745999999999997</v>
      </c>
      <c r="D119" s="29">
        <v>-7.1296900000000001</v>
      </c>
    </row>
    <row r="120" spans="1:4" x14ac:dyDescent="0.2">
      <c r="A120" s="26">
        <v>315.90600000000001</v>
      </c>
      <c r="B120" s="56">
        <v>-9.1793600000000009</v>
      </c>
      <c r="C120" s="26">
        <v>-5.8297600000000003</v>
      </c>
      <c r="D120" s="29">
        <v>-7.8273400000000004</v>
      </c>
    </row>
    <row r="121" spans="1:4" x14ac:dyDescent="0.2">
      <c r="A121" s="26">
        <v>318.40600000000001</v>
      </c>
      <c r="B121" s="56">
        <v>-9.5529100000000007</v>
      </c>
      <c r="C121" s="26">
        <v>-6.1787299999999998</v>
      </c>
      <c r="D121" s="29">
        <v>-8.5499700000000001</v>
      </c>
    </row>
    <row r="122" spans="1:4" x14ac:dyDescent="0.2">
      <c r="A122" s="26">
        <v>320.90600000000001</v>
      </c>
      <c r="B122" s="56">
        <v>-9.8956199999999992</v>
      </c>
      <c r="C122" s="26">
        <v>-6.4943200000000001</v>
      </c>
      <c r="D122" s="29">
        <v>-9.2805700000000009</v>
      </c>
    </row>
    <row r="123" spans="1:4" x14ac:dyDescent="0.2">
      <c r="A123" s="26">
        <v>323.40600000000001</v>
      </c>
      <c r="B123" s="56">
        <v>-10.19502</v>
      </c>
      <c r="C123" s="26">
        <v>-6.8061600000000002</v>
      </c>
      <c r="D123" s="29">
        <v>-10.015470000000001</v>
      </c>
    </row>
    <row r="124" spans="1:4" x14ac:dyDescent="0.2">
      <c r="A124" s="26">
        <v>325.90600000000001</v>
      </c>
      <c r="B124" s="56">
        <v>-10.46476</v>
      </c>
      <c r="C124" s="26">
        <v>-7.1140400000000001</v>
      </c>
      <c r="D124" s="29">
        <v>-10.737830000000001</v>
      </c>
    </row>
    <row r="125" spans="1:4" x14ac:dyDescent="0.2">
      <c r="A125" s="26">
        <v>328.40600000000001</v>
      </c>
      <c r="B125" s="56">
        <v>-10.72015</v>
      </c>
      <c r="C125" s="26">
        <v>-7.4330600000000002</v>
      </c>
      <c r="D125" s="29">
        <v>-11.399559999999999</v>
      </c>
    </row>
    <row r="126" spans="1:4" x14ac:dyDescent="0.2">
      <c r="A126" s="26">
        <v>330.90600000000001</v>
      </c>
      <c r="B126" s="56">
        <v>-10.95059</v>
      </c>
      <c r="C126" s="26">
        <v>-7.7602500000000001</v>
      </c>
      <c r="D126" s="29">
        <v>-11.994579999999999</v>
      </c>
    </row>
    <row r="127" spans="1:4" x14ac:dyDescent="0.2">
      <c r="A127" s="26">
        <v>333.40600000000001</v>
      </c>
      <c r="B127" s="56">
        <v>-11.15911</v>
      </c>
      <c r="C127" s="26">
        <v>-8.0922599999999996</v>
      </c>
      <c r="D127" s="29">
        <v>-12.514670000000001</v>
      </c>
    </row>
    <row r="128" spans="1:4" x14ac:dyDescent="0.2">
      <c r="A128" s="26">
        <v>335.90600000000001</v>
      </c>
      <c r="B128" s="56">
        <v>-11.351990000000001</v>
      </c>
      <c r="C128" s="26">
        <v>-8.4358199999999997</v>
      </c>
      <c r="D128" s="29">
        <v>-12.97681</v>
      </c>
    </row>
    <row r="129" spans="1:4" x14ac:dyDescent="0.2">
      <c r="A129" s="26">
        <v>338.40600000000001</v>
      </c>
      <c r="B129" s="56">
        <v>-11.54884</v>
      </c>
      <c r="C129" s="26">
        <v>-8.7828300000000006</v>
      </c>
      <c r="D129" s="29">
        <v>-13.39949</v>
      </c>
    </row>
    <row r="130" spans="1:4" x14ac:dyDescent="0.2">
      <c r="A130" s="26">
        <v>340.90600000000001</v>
      </c>
      <c r="B130" s="56">
        <v>-11.76599</v>
      </c>
      <c r="C130" s="26">
        <v>-9.1365099999999995</v>
      </c>
      <c r="D130" s="29">
        <v>-13.812709999999999</v>
      </c>
    </row>
    <row r="131" spans="1:4" x14ac:dyDescent="0.2">
      <c r="A131" s="26">
        <v>343.40600000000001</v>
      </c>
      <c r="B131" s="56">
        <v>-12.023199999999999</v>
      </c>
      <c r="C131" s="26">
        <v>-9.5026399999999995</v>
      </c>
      <c r="D131" s="29">
        <v>-14.238860000000001</v>
      </c>
    </row>
    <row r="132" spans="1:4" x14ac:dyDescent="0.2">
      <c r="A132" s="26">
        <v>345.90600000000001</v>
      </c>
      <c r="B132" s="56">
        <v>-12.35261</v>
      </c>
      <c r="C132" s="26">
        <v>-9.8896899999999999</v>
      </c>
      <c r="D132" s="29">
        <v>-14.70576</v>
      </c>
    </row>
    <row r="133" spans="1:4" x14ac:dyDescent="0.2">
      <c r="A133" s="26">
        <v>348.40600000000001</v>
      </c>
      <c r="B133" s="56">
        <v>-12.77814</v>
      </c>
      <c r="C133" s="26">
        <v>-10.31382</v>
      </c>
      <c r="D133" s="29">
        <v>-15.26149</v>
      </c>
    </row>
    <row r="134" spans="1:4" x14ac:dyDescent="0.2">
      <c r="A134" s="26">
        <v>350.90600000000001</v>
      </c>
      <c r="B134" s="56">
        <v>-13.32737</v>
      </c>
      <c r="C134" s="26">
        <v>-10.78994</v>
      </c>
      <c r="D134" s="29">
        <v>-15.913729999999999</v>
      </c>
    </row>
    <row r="135" spans="1:4" x14ac:dyDescent="0.2">
      <c r="A135" s="26">
        <v>353.40600000000001</v>
      </c>
      <c r="B135" s="56">
        <v>-14.00323</v>
      </c>
      <c r="C135" s="26">
        <v>-11.333030000000001</v>
      </c>
      <c r="D135" s="29">
        <v>-16.671790000000001</v>
      </c>
    </row>
    <row r="136" spans="1:4" x14ac:dyDescent="0.2">
      <c r="A136" s="26">
        <v>355.90600000000001</v>
      </c>
      <c r="B136" s="56">
        <v>-14.79505</v>
      </c>
      <c r="C136" s="26">
        <v>-11.949630000000001</v>
      </c>
      <c r="D136" s="29">
        <v>-17.534230000000001</v>
      </c>
    </row>
    <row r="137" spans="1:4" x14ac:dyDescent="0.2">
      <c r="A137" s="26">
        <v>358.40600000000001</v>
      </c>
      <c r="B137" s="56">
        <v>-15.717560000000001</v>
      </c>
      <c r="C137" s="26">
        <v>-12.657870000000001</v>
      </c>
      <c r="D137" s="29">
        <v>-18.485340000000001</v>
      </c>
    </row>
    <row r="138" spans="1:4" x14ac:dyDescent="0.2">
      <c r="A138" s="26">
        <v>360.90600000000001</v>
      </c>
      <c r="B138" s="56">
        <v>-16.69894</v>
      </c>
      <c r="C138" s="26">
        <v>-13.43408</v>
      </c>
      <c r="D138" s="29">
        <v>-19.530390000000001</v>
      </c>
    </row>
    <row r="139" spans="1:4" x14ac:dyDescent="0.2">
      <c r="A139" s="26">
        <v>363.40600000000001</v>
      </c>
      <c r="B139" s="56">
        <v>-17.665089999999999</v>
      </c>
      <c r="C139" s="26">
        <v>-14.24818</v>
      </c>
      <c r="D139" s="29">
        <v>-20.624770000000002</v>
      </c>
    </row>
    <row r="140" spans="1:4" x14ac:dyDescent="0.2">
      <c r="A140" s="26">
        <v>365.90600000000001</v>
      </c>
      <c r="B140" s="56">
        <v>-18.503910000000001</v>
      </c>
      <c r="C140" s="26">
        <v>-15.033440000000001</v>
      </c>
      <c r="D140" s="29">
        <v>-21.704699999999999</v>
      </c>
    </row>
    <row r="141" spans="1:4" x14ac:dyDescent="0.2">
      <c r="A141" s="26">
        <v>368.40600000000001</v>
      </c>
      <c r="B141" s="56">
        <v>-19.089749999999999</v>
      </c>
      <c r="C141" s="26">
        <v>-15.73678</v>
      </c>
      <c r="D141" s="29">
        <v>-22.667560000000002</v>
      </c>
    </row>
    <row r="142" spans="1:4" x14ac:dyDescent="0.2">
      <c r="A142" s="26">
        <v>370.90600000000001</v>
      </c>
      <c r="B142" s="56">
        <v>-19.328720000000001</v>
      </c>
      <c r="C142" s="26">
        <v>-16.300840000000001</v>
      </c>
      <c r="D142" s="29">
        <v>-23.374289999999998</v>
      </c>
    </row>
    <row r="143" spans="1:4" x14ac:dyDescent="0.2">
      <c r="A143" s="26">
        <v>373.40600000000001</v>
      </c>
      <c r="B143" s="56">
        <v>-19.134499999999999</v>
      </c>
      <c r="C143" s="26">
        <v>-16.66752</v>
      </c>
      <c r="D143" s="29">
        <v>-23.705310000000001</v>
      </c>
    </row>
    <row r="144" spans="1:4" x14ac:dyDescent="0.2">
      <c r="A144" s="26">
        <v>375.90600000000001</v>
      </c>
      <c r="B144" s="56">
        <v>-18.44877</v>
      </c>
      <c r="C144" s="26">
        <v>-16.773309999999999</v>
      </c>
      <c r="D144" s="29">
        <v>-23.48368</v>
      </c>
    </row>
    <row r="145" spans="1:4" x14ac:dyDescent="0.2">
      <c r="A145" s="26">
        <v>378.40600000000001</v>
      </c>
      <c r="B145" s="56">
        <v>-17.268470000000001</v>
      </c>
      <c r="C145" s="26">
        <v>-16.544930000000001</v>
      </c>
      <c r="D145" s="29">
        <v>-22.59676</v>
      </c>
    </row>
    <row r="146" spans="1:4" x14ac:dyDescent="0.2">
      <c r="A146" s="26">
        <v>380.90600000000001</v>
      </c>
      <c r="B146" s="56">
        <v>-15.584569999999999</v>
      </c>
      <c r="C146" s="26">
        <v>-15.93939</v>
      </c>
      <c r="D146" s="29">
        <v>-21.022680000000001</v>
      </c>
    </row>
    <row r="147" spans="1:4" x14ac:dyDescent="0.2">
      <c r="A147" s="26">
        <v>383.40600000000001</v>
      </c>
      <c r="B147" s="56">
        <v>-13.580120000000001</v>
      </c>
      <c r="C147" s="26">
        <v>-14.96106</v>
      </c>
      <c r="D147" s="29">
        <v>-18.88552</v>
      </c>
    </row>
    <row r="148" spans="1:4" x14ac:dyDescent="0.2">
      <c r="A148" s="26">
        <v>385.90600000000001</v>
      </c>
      <c r="B148" s="56">
        <v>-11.3767</v>
      </c>
      <c r="C148" s="26">
        <v>-13.60905</v>
      </c>
      <c r="D148" s="29">
        <v>-16.348569999999999</v>
      </c>
    </row>
    <row r="149" spans="1:4" x14ac:dyDescent="0.2">
      <c r="A149" s="26">
        <v>388.40600000000001</v>
      </c>
      <c r="B149" s="56">
        <v>-9.2303499999999996</v>
      </c>
      <c r="C149" s="26">
        <v>-11.96247</v>
      </c>
      <c r="D149" s="29">
        <v>-13.71576</v>
      </c>
    </row>
    <row r="150" spans="1:4" x14ac:dyDescent="0.2">
      <c r="A150" s="26">
        <v>390.90600000000001</v>
      </c>
      <c r="B150" s="56">
        <v>-7.3663999999999996</v>
      </c>
      <c r="C150" s="26">
        <v>-10.1656</v>
      </c>
      <c r="D150" s="29">
        <v>-11.13702</v>
      </c>
    </row>
    <row r="151" spans="1:4" x14ac:dyDescent="0.2">
      <c r="A151" s="26">
        <v>393.40600000000001</v>
      </c>
      <c r="B151" s="56">
        <v>-5.8578799999999998</v>
      </c>
      <c r="C151" s="26">
        <v>-8.3926700000000007</v>
      </c>
      <c r="D151" s="29">
        <v>-8.9075000000000006</v>
      </c>
    </row>
    <row r="152" spans="1:4" x14ac:dyDescent="0.2">
      <c r="A152" s="26">
        <v>395.90600000000001</v>
      </c>
      <c r="B152" s="56">
        <v>-4.7071199999999997</v>
      </c>
      <c r="C152" s="26">
        <v>-6.7336099999999997</v>
      </c>
      <c r="D152" s="29">
        <v>-7.1044799999999997</v>
      </c>
    </row>
    <row r="153" spans="1:4" x14ac:dyDescent="0.2">
      <c r="A153" s="26">
        <v>398.40600000000001</v>
      </c>
      <c r="B153" s="56">
        <v>-3.89879</v>
      </c>
      <c r="C153" s="26">
        <v>-5.3778300000000003</v>
      </c>
      <c r="D153" s="29">
        <v>-5.7327599999999999</v>
      </c>
    </row>
    <row r="154" spans="1:4" x14ac:dyDescent="0.2">
      <c r="A154" s="26">
        <v>400.90600000000001</v>
      </c>
      <c r="B154" s="56">
        <v>-3.40029</v>
      </c>
      <c r="C154" s="26">
        <v>-4.3557199999999998</v>
      </c>
      <c r="D154" s="29">
        <v>-4.79549</v>
      </c>
    </row>
    <row r="155" spans="1:4" x14ac:dyDescent="0.2">
      <c r="A155" s="26">
        <v>403.40600000000001</v>
      </c>
      <c r="B155" s="56">
        <v>-3.1480700000000001</v>
      </c>
      <c r="C155" s="26">
        <v>-3.6549</v>
      </c>
      <c r="D155" s="29">
        <v>-4.1581599999999996</v>
      </c>
    </row>
    <row r="156" spans="1:4" x14ac:dyDescent="0.2">
      <c r="A156" s="26">
        <v>405.90600000000001</v>
      </c>
      <c r="B156" s="56">
        <v>-3.0413999999999999</v>
      </c>
      <c r="C156" s="26">
        <v>-3.2399499999999999</v>
      </c>
      <c r="D156" s="29">
        <v>-3.7274099999999999</v>
      </c>
    </row>
    <row r="157" spans="1:4" x14ac:dyDescent="0.2">
      <c r="A157" s="26">
        <v>408.40600000000001</v>
      </c>
      <c r="B157" s="56">
        <v>-2.9718499999999999</v>
      </c>
      <c r="C157" s="26">
        <v>-3.0274800000000002</v>
      </c>
      <c r="D157" s="29">
        <v>-3.4115799999999998</v>
      </c>
    </row>
    <row r="158" spans="1:4" x14ac:dyDescent="0.2">
      <c r="A158" s="26">
        <v>410.90600000000001</v>
      </c>
      <c r="B158" s="56">
        <v>-2.87507</v>
      </c>
      <c r="C158" s="26">
        <v>-2.94231</v>
      </c>
      <c r="D158" s="29">
        <v>-3.1659600000000001</v>
      </c>
    </row>
    <row r="159" spans="1:4" x14ac:dyDescent="0.2">
      <c r="A159" s="26">
        <v>413.40600000000001</v>
      </c>
      <c r="B159" s="56">
        <v>-2.7490299999999999</v>
      </c>
      <c r="C159" s="26">
        <v>-2.9040699999999999</v>
      </c>
      <c r="D159" s="29">
        <v>-2.9949599999999998</v>
      </c>
    </row>
    <row r="160" spans="1:4" x14ac:dyDescent="0.2">
      <c r="A160" s="26">
        <v>415.90600000000001</v>
      </c>
      <c r="B160" s="56">
        <v>-2.62263</v>
      </c>
      <c r="C160" s="26">
        <v>-2.87426</v>
      </c>
      <c r="D160" s="29">
        <v>-2.9226000000000001</v>
      </c>
    </row>
    <row r="161" spans="1:4" x14ac:dyDescent="0.2">
      <c r="A161" s="26">
        <v>418.40600000000001</v>
      </c>
      <c r="B161" s="56">
        <v>-2.53111</v>
      </c>
      <c r="C161" s="26">
        <v>-2.8530700000000002</v>
      </c>
      <c r="D161" s="29">
        <v>-2.9369000000000001</v>
      </c>
    </row>
    <row r="162" spans="1:4" x14ac:dyDescent="0.2">
      <c r="A162" s="26">
        <v>420.90600000000001</v>
      </c>
      <c r="B162" s="56">
        <v>-2.48699</v>
      </c>
      <c r="C162" s="26">
        <v>-2.8472599999999999</v>
      </c>
      <c r="D162" s="29">
        <v>-2.98197</v>
      </c>
    </row>
    <row r="163" spans="1:4" x14ac:dyDescent="0.2">
      <c r="A163" s="26">
        <v>423.40600000000001</v>
      </c>
      <c r="B163" s="56">
        <v>-2.4748399999999999</v>
      </c>
      <c r="C163" s="26">
        <v>-2.84199</v>
      </c>
      <c r="D163" s="29">
        <v>-3.0018400000000001</v>
      </c>
    </row>
    <row r="164" spans="1:4" x14ac:dyDescent="0.2">
      <c r="A164" s="26">
        <v>425.90600000000001</v>
      </c>
      <c r="B164" s="56">
        <v>-2.4689899999999998</v>
      </c>
      <c r="C164" s="26">
        <v>-2.8078799999999999</v>
      </c>
      <c r="D164" s="29">
        <v>-2.9788999999999999</v>
      </c>
    </row>
    <row r="165" spans="1:4" x14ac:dyDescent="0.2">
      <c r="A165" s="26">
        <v>428.40600000000001</v>
      </c>
      <c r="B165" s="56">
        <v>-2.4518900000000001</v>
      </c>
      <c r="C165" s="26">
        <v>-2.73767</v>
      </c>
      <c r="D165" s="29">
        <v>-2.9305300000000001</v>
      </c>
    </row>
    <row r="166" spans="1:4" x14ac:dyDescent="0.2">
      <c r="A166" s="26">
        <v>430.90600000000001</v>
      </c>
      <c r="B166" s="56">
        <v>-2.4213499999999999</v>
      </c>
      <c r="C166" s="26">
        <v>-2.66289</v>
      </c>
      <c r="D166" s="29">
        <v>-2.8776199999999998</v>
      </c>
    </row>
    <row r="167" spans="1:4" x14ac:dyDescent="0.2">
      <c r="A167" s="26">
        <v>433.40600000000001</v>
      </c>
      <c r="B167" s="56">
        <v>-2.3770600000000002</v>
      </c>
      <c r="C167" s="26">
        <v>-2.6181999999999999</v>
      </c>
      <c r="D167" s="29">
        <v>-2.8281399999999999</v>
      </c>
    </row>
    <row r="168" spans="1:4" x14ac:dyDescent="0.2">
      <c r="A168" s="26">
        <v>435.90600000000001</v>
      </c>
      <c r="B168" s="56">
        <v>-2.32097</v>
      </c>
      <c r="C168" s="26">
        <v>-2.60676</v>
      </c>
      <c r="D168" s="29">
        <v>-2.7772899999999998</v>
      </c>
    </row>
    <row r="169" spans="1:4" x14ac:dyDescent="0.2">
      <c r="A169" s="26">
        <v>438.40600000000001</v>
      </c>
      <c r="B169" s="56">
        <v>-2.2565499999999998</v>
      </c>
      <c r="C169" s="26">
        <v>-2.6028600000000002</v>
      </c>
      <c r="D169" s="29">
        <v>-2.7227800000000002</v>
      </c>
    </row>
    <row r="170" spans="1:4" x14ac:dyDescent="0.2">
      <c r="A170" s="26">
        <v>440.90600000000001</v>
      </c>
      <c r="B170" s="56">
        <v>-2.19251</v>
      </c>
      <c r="C170" s="26">
        <v>-2.58548</v>
      </c>
      <c r="D170" s="29">
        <v>-2.6643599999999998</v>
      </c>
    </row>
    <row r="171" spans="1:4" x14ac:dyDescent="0.2">
      <c r="A171" s="26">
        <v>443.40600000000001</v>
      </c>
      <c r="B171" s="56">
        <v>-2.1333099999999998</v>
      </c>
      <c r="C171" s="26">
        <v>-2.5494400000000002</v>
      </c>
      <c r="D171" s="29">
        <v>-2.6010599999999999</v>
      </c>
    </row>
    <row r="172" spans="1:4" x14ac:dyDescent="0.2">
      <c r="A172" s="26">
        <v>445.90600000000001</v>
      </c>
      <c r="B172" s="56">
        <v>-2.0735100000000002</v>
      </c>
      <c r="C172" s="26">
        <v>-2.49804</v>
      </c>
      <c r="D172" s="29">
        <v>-2.53043</v>
      </c>
    </row>
    <row r="173" spans="1:4" x14ac:dyDescent="0.2">
      <c r="A173" s="26">
        <v>448.40600000000001</v>
      </c>
      <c r="B173" s="56">
        <v>-2.0112100000000002</v>
      </c>
      <c r="C173" s="26">
        <v>-2.4392900000000002</v>
      </c>
      <c r="D173" s="29">
        <v>-2.4501499999999998</v>
      </c>
    </row>
    <row r="174" spans="1:4" x14ac:dyDescent="0.2">
      <c r="A174" s="26">
        <v>450.90600000000001</v>
      </c>
      <c r="B174" s="56">
        <v>-1.95252</v>
      </c>
      <c r="C174" s="26">
        <v>-2.3823500000000002</v>
      </c>
      <c r="D174" s="29">
        <v>-2.3625099999999999</v>
      </c>
    </row>
    <row r="175" spans="1:4" x14ac:dyDescent="0.2">
      <c r="A175" s="26">
        <v>453.40600000000001</v>
      </c>
      <c r="B175" s="56">
        <v>-1.89964</v>
      </c>
      <c r="C175" s="26">
        <v>-2.33039</v>
      </c>
      <c r="D175" s="29">
        <v>-2.2772299999999999</v>
      </c>
    </row>
    <row r="176" spans="1:4" x14ac:dyDescent="0.2">
      <c r="A176" s="26">
        <v>455.90600000000001</v>
      </c>
      <c r="B176" s="56">
        <v>-1.84561</v>
      </c>
      <c r="C176" s="26">
        <v>-2.2760199999999999</v>
      </c>
      <c r="D176" s="29">
        <v>-2.1954600000000002</v>
      </c>
    </row>
    <row r="177" spans="1:4" x14ac:dyDescent="0.2">
      <c r="A177" s="26">
        <v>458.40600000000001</v>
      </c>
      <c r="B177" s="56">
        <v>-1.77841</v>
      </c>
      <c r="C177" s="26">
        <v>-2.21333</v>
      </c>
      <c r="D177" s="29">
        <v>-2.1182599999999998</v>
      </c>
    </row>
    <row r="178" spans="1:4" x14ac:dyDescent="0.2">
      <c r="A178" s="26">
        <v>460.90600000000001</v>
      </c>
      <c r="B178" s="56">
        <v>-1.6953499999999999</v>
      </c>
      <c r="C178" s="26">
        <v>-2.1404399999999999</v>
      </c>
      <c r="D178" s="29">
        <v>-2.04297</v>
      </c>
    </row>
    <row r="179" spans="1:4" x14ac:dyDescent="0.2">
      <c r="A179" s="26">
        <v>463.40600000000001</v>
      </c>
      <c r="B179" s="56">
        <v>-1.6110100000000001</v>
      </c>
      <c r="C179" s="26">
        <v>-2.0638399999999999</v>
      </c>
      <c r="D179" s="29">
        <v>-1.9695</v>
      </c>
    </row>
    <row r="180" spans="1:4" x14ac:dyDescent="0.2">
      <c r="A180" s="26">
        <v>465.90600000000001</v>
      </c>
      <c r="B180" s="56">
        <v>-1.5395300000000001</v>
      </c>
      <c r="C180" s="26">
        <v>-1.98566</v>
      </c>
      <c r="D180" s="29">
        <v>-1.8976599999999999</v>
      </c>
    </row>
    <row r="181" spans="1:4" x14ac:dyDescent="0.2">
      <c r="A181" s="26">
        <v>468.40600000000001</v>
      </c>
      <c r="B181" s="56">
        <v>-1.4837199999999999</v>
      </c>
      <c r="C181" s="26">
        <v>-1.91404</v>
      </c>
      <c r="D181" s="29">
        <v>-1.8295300000000001</v>
      </c>
    </row>
    <row r="182" spans="1:4" x14ac:dyDescent="0.2">
      <c r="A182" s="26">
        <v>470.90600000000001</v>
      </c>
      <c r="B182" s="56">
        <v>-1.43828</v>
      </c>
      <c r="C182" s="26">
        <v>-1.8539099999999999</v>
      </c>
      <c r="D182" s="29">
        <v>-1.7629699999999999</v>
      </c>
    </row>
    <row r="183" spans="1:4" x14ac:dyDescent="0.2">
      <c r="A183" s="26">
        <v>473.40600000000001</v>
      </c>
      <c r="B183" s="56">
        <v>-1.3977299999999999</v>
      </c>
      <c r="C183" s="26">
        <v>-1.8026599999999999</v>
      </c>
      <c r="D183" s="29">
        <v>-1.6994800000000001</v>
      </c>
    </row>
    <row r="184" spans="1:4" x14ac:dyDescent="0.2">
      <c r="A184" s="26">
        <v>475.90600000000001</v>
      </c>
      <c r="B184" s="56">
        <v>-1.35897</v>
      </c>
      <c r="C184" s="26">
        <v>-1.75427</v>
      </c>
      <c r="D184" s="29">
        <v>-1.6384300000000001</v>
      </c>
    </row>
    <row r="185" spans="1:4" x14ac:dyDescent="0.2">
      <c r="A185" s="26">
        <v>478.40600000000001</v>
      </c>
      <c r="B185" s="56">
        <v>-1.3191999999999999</v>
      </c>
      <c r="C185" s="26">
        <v>-1.70462</v>
      </c>
      <c r="D185" s="29">
        <v>-1.5811999999999999</v>
      </c>
    </row>
    <row r="186" spans="1:4" x14ac:dyDescent="0.2">
      <c r="A186" s="26">
        <v>480.90600000000001</v>
      </c>
      <c r="B186" s="56">
        <v>-1.27837</v>
      </c>
      <c r="C186" s="26">
        <v>-1.6553100000000001</v>
      </c>
      <c r="D186" s="29">
        <v>-1.5267500000000001</v>
      </c>
    </row>
    <row r="187" spans="1:4" x14ac:dyDescent="0.2">
      <c r="A187" s="26">
        <v>483.40600000000001</v>
      </c>
      <c r="B187" s="56">
        <v>-1.23777</v>
      </c>
      <c r="C187" s="26">
        <v>-1.61042</v>
      </c>
      <c r="D187" s="29">
        <v>-1.47583</v>
      </c>
    </row>
    <row r="188" spans="1:4" x14ac:dyDescent="0.2">
      <c r="A188" s="26">
        <v>485.90600000000001</v>
      </c>
      <c r="B188" s="56">
        <v>-1.1979299999999999</v>
      </c>
      <c r="C188" s="26">
        <v>-1.56935</v>
      </c>
      <c r="D188" s="29">
        <v>-1.4306700000000001</v>
      </c>
    </row>
    <row r="189" spans="1:4" x14ac:dyDescent="0.2">
      <c r="A189" s="26">
        <v>488.40600000000001</v>
      </c>
      <c r="B189" s="56">
        <v>-1.16089</v>
      </c>
      <c r="C189" s="26">
        <v>-1.5284500000000001</v>
      </c>
      <c r="D189" s="29">
        <v>-1.39079</v>
      </c>
    </row>
    <row r="190" spans="1:4" x14ac:dyDescent="0.2">
      <c r="A190" s="26">
        <v>490.90600000000001</v>
      </c>
      <c r="B190" s="56">
        <v>-1.12862</v>
      </c>
      <c r="C190" s="26">
        <v>-1.48793</v>
      </c>
      <c r="D190" s="29">
        <v>-1.3556699999999999</v>
      </c>
    </row>
    <row r="191" spans="1:4" x14ac:dyDescent="0.2">
      <c r="A191" s="26">
        <v>493.40600000000001</v>
      </c>
      <c r="B191" s="56">
        <v>-1.1012900000000001</v>
      </c>
      <c r="C191" s="26">
        <v>-1.45407</v>
      </c>
      <c r="D191" s="29">
        <v>-1.32152</v>
      </c>
    </row>
    <row r="192" spans="1:4" x14ac:dyDescent="0.2">
      <c r="A192" s="26">
        <v>495.90600000000001</v>
      </c>
      <c r="B192" s="56">
        <v>-1.07762</v>
      </c>
      <c r="C192" s="26">
        <v>-1.42896</v>
      </c>
      <c r="D192" s="29">
        <v>-1.2869699999999999</v>
      </c>
    </row>
    <row r="193" spans="1:4" x14ac:dyDescent="0.2">
      <c r="A193" s="26">
        <v>498.40600000000001</v>
      </c>
      <c r="B193" s="56">
        <v>-1.0563499999999999</v>
      </c>
      <c r="C193" s="26">
        <v>-1.4095299999999999</v>
      </c>
      <c r="D193" s="29">
        <v>-1.2525299999999999</v>
      </c>
    </row>
    <row r="194" spans="1:4" x14ac:dyDescent="0.2">
      <c r="A194" s="26">
        <v>500.90600000000001</v>
      </c>
      <c r="B194" s="56">
        <v>-1.03776</v>
      </c>
      <c r="C194" s="26">
        <v>-1.3928199999999999</v>
      </c>
      <c r="D194" s="29">
        <v>-1.22072</v>
      </c>
    </row>
    <row r="195" spans="1:4" x14ac:dyDescent="0.2">
      <c r="A195" s="26">
        <v>503.40600000000001</v>
      </c>
      <c r="B195" s="56">
        <v>-1.02224</v>
      </c>
      <c r="C195" s="26">
        <v>-1.37937</v>
      </c>
      <c r="D195" s="29">
        <v>-1.19171</v>
      </c>
    </row>
    <row r="196" spans="1:4" x14ac:dyDescent="0.2">
      <c r="A196" s="26">
        <v>505.90600000000001</v>
      </c>
      <c r="B196" s="56">
        <v>-1.0044</v>
      </c>
      <c r="C196" s="26">
        <v>-1.3691599999999999</v>
      </c>
      <c r="D196" s="29">
        <v>-1.16713</v>
      </c>
    </row>
    <row r="197" spans="1:4" x14ac:dyDescent="0.2">
      <c r="A197" s="26">
        <v>508.40600000000001</v>
      </c>
      <c r="B197" s="56">
        <v>-0.97709000000000001</v>
      </c>
      <c r="C197" s="26">
        <v>-1.35558</v>
      </c>
      <c r="D197" s="29">
        <v>-1.14646</v>
      </c>
    </row>
    <row r="198" spans="1:4" x14ac:dyDescent="0.2">
      <c r="A198" s="26">
        <v>510.90600000000001</v>
      </c>
      <c r="B198" s="56">
        <v>-0.94</v>
      </c>
      <c r="C198" s="26">
        <v>-1.3302400000000001</v>
      </c>
      <c r="D198" s="29">
        <v>-1.1281300000000001</v>
      </c>
    </row>
    <row r="199" spans="1:4" x14ac:dyDescent="0.2">
      <c r="A199" s="26">
        <v>513.40599999999995</v>
      </c>
      <c r="B199" s="56">
        <v>-0.90810999999999997</v>
      </c>
      <c r="C199" s="26">
        <v>-1.29277</v>
      </c>
      <c r="D199" s="29">
        <v>-1.1093</v>
      </c>
    </row>
    <row r="200" spans="1:4" x14ac:dyDescent="0.2">
      <c r="A200" s="26">
        <v>515.90599999999995</v>
      </c>
      <c r="B200" s="56">
        <v>-0.89764999999999995</v>
      </c>
      <c r="C200" s="26">
        <v>-1.2523</v>
      </c>
      <c r="D200" s="29">
        <v>-1.0892999999999999</v>
      </c>
    </row>
    <row r="201" spans="1:4" x14ac:dyDescent="0.2">
      <c r="A201" s="26">
        <v>518.40599999999995</v>
      </c>
      <c r="B201" s="56">
        <v>-0.90559999999999996</v>
      </c>
      <c r="C201" s="26">
        <v>-1.2183200000000001</v>
      </c>
      <c r="D201" s="29">
        <v>-1.069</v>
      </c>
    </row>
    <row r="202" spans="1:4" x14ac:dyDescent="0.2">
      <c r="A202" s="26">
        <v>520.90599999999995</v>
      </c>
      <c r="B202" s="56">
        <v>-0.91044999999999998</v>
      </c>
      <c r="C202" s="26">
        <v>-1.1927000000000001</v>
      </c>
      <c r="D202" s="29">
        <v>-1.05002</v>
      </c>
    </row>
    <row r="203" spans="1:4" x14ac:dyDescent="0.2">
      <c r="A203" s="26">
        <v>523.40599999999995</v>
      </c>
      <c r="B203" s="56">
        <v>-0.89729999999999999</v>
      </c>
      <c r="C203" s="26">
        <v>-1.1754800000000001</v>
      </c>
      <c r="D203" s="29">
        <v>-1.03268</v>
      </c>
    </row>
    <row r="204" spans="1:4" x14ac:dyDescent="0.2">
      <c r="A204" s="26">
        <v>525.90599999999995</v>
      </c>
      <c r="B204" s="56">
        <v>-0.87341000000000002</v>
      </c>
      <c r="C204" s="26">
        <v>-1.16469</v>
      </c>
      <c r="D204" s="29">
        <v>-1.0174099999999999</v>
      </c>
    </row>
    <row r="205" spans="1:4" x14ac:dyDescent="0.2">
      <c r="A205" s="26">
        <v>528.40599999999995</v>
      </c>
      <c r="B205" s="56">
        <v>-0.85436999999999996</v>
      </c>
      <c r="C205" s="26">
        <v>-1.15452</v>
      </c>
      <c r="D205" s="29">
        <v>-1.0037100000000001</v>
      </c>
    </row>
    <row r="206" spans="1:4" x14ac:dyDescent="0.2">
      <c r="A206" s="26">
        <v>530.90599999999995</v>
      </c>
      <c r="B206" s="56">
        <v>-0.84518000000000004</v>
      </c>
      <c r="C206" s="26">
        <v>-1.1372199999999999</v>
      </c>
      <c r="D206" s="29">
        <v>-0.99036000000000002</v>
      </c>
    </row>
    <row r="207" spans="1:4" x14ac:dyDescent="0.2">
      <c r="A207" s="26">
        <v>533.40599999999995</v>
      </c>
      <c r="B207" s="56">
        <v>-0.84006999999999998</v>
      </c>
      <c r="C207" s="26">
        <v>-1.11113</v>
      </c>
      <c r="D207" s="29">
        <v>-0.97579000000000005</v>
      </c>
    </row>
    <row r="208" spans="1:4" x14ac:dyDescent="0.2">
      <c r="A208" s="26">
        <v>535.90599999999995</v>
      </c>
      <c r="B208" s="56">
        <v>-0.83203000000000005</v>
      </c>
      <c r="C208" s="26">
        <v>-1.0827899999999999</v>
      </c>
      <c r="D208" s="29">
        <v>-0.95948999999999995</v>
      </c>
    </row>
    <row r="209" spans="1:4" x14ac:dyDescent="0.2">
      <c r="A209" s="26">
        <v>538.40599999999995</v>
      </c>
      <c r="B209" s="56">
        <v>-0.82069999999999999</v>
      </c>
      <c r="C209" s="26">
        <v>-1.06013</v>
      </c>
      <c r="D209" s="29">
        <v>-0.94303999999999999</v>
      </c>
    </row>
    <row r="210" spans="1:4" x14ac:dyDescent="0.2">
      <c r="A210" s="26">
        <v>540.90599999999995</v>
      </c>
      <c r="B210" s="56">
        <v>-0.81133</v>
      </c>
      <c r="C210" s="26">
        <v>-1.0477399999999999</v>
      </c>
      <c r="D210" s="29">
        <v>-0.92852000000000001</v>
      </c>
    </row>
    <row r="211" spans="1:4" x14ac:dyDescent="0.2">
      <c r="A211" s="26">
        <v>543.40599999999995</v>
      </c>
      <c r="B211" s="56">
        <v>-0.80449000000000004</v>
      </c>
      <c r="C211" s="26">
        <v>-1.04596</v>
      </c>
      <c r="D211" s="29">
        <v>-0.91718</v>
      </c>
    </row>
    <row r="212" spans="1:4" x14ac:dyDescent="0.2">
      <c r="A212" s="26">
        <v>545.90599999999995</v>
      </c>
      <c r="B212" s="56">
        <v>-0.79349000000000003</v>
      </c>
      <c r="C212" s="26">
        <v>-1.0466800000000001</v>
      </c>
      <c r="D212" s="29">
        <v>-0.90697000000000005</v>
      </c>
    </row>
    <row r="213" spans="1:4" x14ac:dyDescent="0.2">
      <c r="A213" s="26">
        <v>548.40599999999995</v>
      </c>
      <c r="B213" s="56">
        <v>-0.77476</v>
      </c>
      <c r="C213" s="26">
        <v>-1.0380100000000001</v>
      </c>
      <c r="D213" s="29">
        <v>-0.89539999999999997</v>
      </c>
    </row>
    <row r="214" spans="1:4" x14ac:dyDescent="0.2">
      <c r="A214" s="26">
        <v>550.90599999999995</v>
      </c>
      <c r="B214" s="56">
        <v>-0.75485999999999998</v>
      </c>
      <c r="C214" s="26">
        <v>-1.0173399999999999</v>
      </c>
      <c r="D214" s="29">
        <v>-0.88161999999999996</v>
      </c>
    </row>
    <row r="215" spans="1:4" x14ac:dyDescent="0.2">
      <c r="A215" s="26">
        <v>553.40599999999995</v>
      </c>
      <c r="B215" s="56">
        <v>-0.74287000000000003</v>
      </c>
      <c r="C215" s="26">
        <v>-0.99338000000000004</v>
      </c>
      <c r="D215" s="29">
        <v>-0.86734</v>
      </c>
    </row>
    <row r="216" spans="1:4" x14ac:dyDescent="0.2">
      <c r="A216" s="26">
        <v>555.90599999999995</v>
      </c>
      <c r="B216" s="56">
        <v>-0.74004999999999999</v>
      </c>
      <c r="C216" s="26">
        <v>-0.97563999999999995</v>
      </c>
      <c r="D216" s="29">
        <v>-0.85387999999999997</v>
      </c>
    </row>
    <row r="217" spans="1:4" x14ac:dyDescent="0.2">
      <c r="A217" s="26">
        <v>558.40599999999995</v>
      </c>
      <c r="B217" s="56">
        <v>-0.73778999999999995</v>
      </c>
      <c r="C217" s="26">
        <v>-0.96558999999999995</v>
      </c>
      <c r="D217" s="29">
        <v>-0.84094999999999998</v>
      </c>
    </row>
    <row r="218" spans="1:4" x14ac:dyDescent="0.2">
      <c r="A218" s="26">
        <v>560.90599999999995</v>
      </c>
      <c r="B218" s="56">
        <v>-0.72794999999999999</v>
      </c>
      <c r="C218" s="26">
        <v>-0.96040999999999999</v>
      </c>
      <c r="D218" s="29">
        <v>-0.82801000000000002</v>
      </c>
    </row>
    <row r="219" spans="1:4" x14ac:dyDescent="0.2">
      <c r="A219" s="26">
        <v>563.40599999999995</v>
      </c>
      <c r="B219" s="56">
        <v>-0.71230000000000004</v>
      </c>
      <c r="C219" s="26">
        <v>-0.95418000000000003</v>
      </c>
      <c r="D219" s="29">
        <v>-0.81459000000000004</v>
      </c>
    </row>
    <row r="220" spans="1:4" x14ac:dyDescent="0.2">
      <c r="A220" s="26">
        <v>565.90599999999995</v>
      </c>
      <c r="B220" s="56">
        <v>-0.69948999999999995</v>
      </c>
      <c r="C220" s="26">
        <v>-0.94018000000000002</v>
      </c>
      <c r="D220" s="29">
        <v>-0.80054000000000003</v>
      </c>
    </row>
    <row r="221" spans="1:4" x14ac:dyDescent="0.2">
      <c r="A221" s="26">
        <v>568.40599999999995</v>
      </c>
      <c r="B221" s="56">
        <v>-0.69372999999999996</v>
      </c>
      <c r="C221" s="26">
        <v>-0.91910999999999998</v>
      </c>
      <c r="D221" s="29">
        <v>-0.78676999999999997</v>
      </c>
    </row>
    <row r="222" spans="1:4" x14ac:dyDescent="0.2">
      <c r="A222" s="26">
        <v>570.90599999999995</v>
      </c>
      <c r="B222" s="56">
        <v>-0.69272</v>
      </c>
      <c r="C222" s="26">
        <v>-0.90185000000000004</v>
      </c>
      <c r="D222" s="29">
        <v>-0.77634999999999998</v>
      </c>
    </row>
    <row r="223" spans="1:4" x14ac:dyDescent="0.2">
      <c r="A223" s="26">
        <v>573.40599999999995</v>
      </c>
      <c r="B223" s="56">
        <v>-0.69037000000000004</v>
      </c>
      <c r="C223" s="26">
        <v>-0.89934999999999998</v>
      </c>
      <c r="D223" s="29">
        <v>-0.77085999999999999</v>
      </c>
    </row>
    <row r="224" spans="1:4" x14ac:dyDescent="0.2">
      <c r="A224" s="26">
        <v>575.90599999999995</v>
      </c>
      <c r="B224" s="56">
        <v>-0.67991999999999997</v>
      </c>
      <c r="C224" s="26">
        <v>-0.90912000000000004</v>
      </c>
      <c r="D224" s="29">
        <v>-0.76871999999999996</v>
      </c>
    </row>
    <row r="225" spans="1:4" x14ac:dyDescent="0.2">
      <c r="A225" s="26">
        <v>578.40599999999995</v>
      </c>
      <c r="B225" s="56">
        <v>-0.65988000000000002</v>
      </c>
      <c r="C225" s="26">
        <v>-0.91676999999999997</v>
      </c>
      <c r="D225" s="29">
        <v>-0.76549999999999996</v>
      </c>
    </row>
    <row r="226" spans="1:4" x14ac:dyDescent="0.2">
      <c r="A226" s="26">
        <v>580.90599999999995</v>
      </c>
      <c r="B226" s="56">
        <v>-0.64129999999999998</v>
      </c>
      <c r="C226" s="26">
        <v>-0.91054999999999997</v>
      </c>
      <c r="D226" s="29">
        <v>-0.75688999999999995</v>
      </c>
    </row>
    <row r="227" spans="1:4" x14ac:dyDescent="0.2">
      <c r="A227" s="26">
        <v>583.40599999999995</v>
      </c>
      <c r="B227" s="56">
        <v>-0.63863000000000003</v>
      </c>
      <c r="C227" s="26">
        <v>-0.89066999999999996</v>
      </c>
      <c r="D227" s="29">
        <v>-0.74234</v>
      </c>
    </row>
    <row r="228" spans="1:4" x14ac:dyDescent="0.2">
      <c r="A228" s="26">
        <v>585.90599999999995</v>
      </c>
      <c r="B228" s="56">
        <v>-0.65046999999999999</v>
      </c>
      <c r="C228" s="26">
        <v>-0.86568000000000001</v>
      </c>
      <c r="D228" s="29">
        <v>-0.72631999999999997</v>
      </c>
    </row>
    <row r="229" spans="1:4" x14ac:dyDescent="0.2">
      <c r="A229" s="26">
        <v>588.40599999999995</v>
      </c>
      <c r="B229" s="56">
        <v>-0.65752999999999995</v>
      </c>
      <c r="C229" s="26">
        <v>-0.84826000000000001</v>
      </c>
      <c r="D229" s="29">
        <v>-0.71374000000000004</v>
      </c>
    </row>
    <row r="230" spans="1:4" x14ac:dyDescent="0.2">
      <c r="A230" s="26">
        <v>590.90599999999995</v>
      </c>
      <c r="B230" s="56">
        <v>-0.64581</v>
      </c>
      <c r="C230" s="26">
        <v>-0.84341999999999995</v>
      </c>
      <c r="D230" s="29">
        <v>-0.70428000000000002</v>
      </c>
    </row>
    <row r="231" spans="1:4" x14ac:dyDescent="0.2">
      <c r="A231" s="26">
        <v>593.40599999999995</v>
      </c>
      <c r="B231" s="56">
        <v>-0.61878999999999995</v>
      </c>
      <c r="C231" s="26">
        <v>-0.84394000000000002</v>
      </c>
      <c r="D231" s="29">
        <v>-0.69457999999999998</v>
      </c>
    </row>
    <row r="232" spans="1:4" x14ac:dyDescent="0.2">
      <c r="A232" s="26">
        <v>595.90599999999995</v>
      </c>
      <c r="B232" s="56">
        <v>-0.59131999999999996</v>
      </c>
      <c r="C232" s="26">
        <v>-0.83991000000000005</v>
      </c>
      <c r="D232" s="29">
        <v>-0.68337999999999999</v>
      </c>
    </row>
    <row r="233" spans="1:4" x14ac:dyDescent="0.2">
      <c r="A233" s="26">
        <v>598.40599999999995</v>
      </c>
      <c r="B233" s="56">
        <v>-0.57869000000000004</v>
      </c>
      <c r="C233" s="26">
        <v>-0.83057999999999998</v>
      </c>
      <c r="D233" s="29">
        <v>-0.67345999999999995</v>
      </c>
    </row>
    <row r="234" spans="1:4" x14ac:dyDescent="0.2">
      <c r="A234" s="26">
        <v>600.90599999999995</v>
      </c>
      <c r="B234" s="56">
        <v>-0.58592999999999995</v>
      </c>
      <c r="C234" s="26">
        <v>-0.82313000000000003</v>
      </c>
      <c r="D234" s="29">
        <v>-0.66737999999999997</v>
      </c>
    </row>
    <row r="235" spans="1:4" x14ac:dyDescent="0.2">
      <c r="A235" s="26">
        <v>603.40599999999995</v>
      </c>
      <c r="B235" s="56">
        <v>-0.59906999999999999</v>
      </c>
      <c r="C235" s="26">
        <v>-0.82223999999999997</v>
      </c>
      <c r="D235" s="29">
        <v>-0.66364000000000001</v>
      </c>
    </row>
    <row r="236" spans="1:4" x14ac:dyDescent="0.2">
      <c r="A236" s="26">
        <v>605.90599999999995</v>
      </c>
      <c r="B236" s="56">
        <v>-0.59794999999999998</v>
      </c>
      <c r="C236" s="26">
        <v>-0.82355</v>
      </c>
      <c r="D236" s="29">
        <v>-0.65825999999999996</v>
      </c>
    </row>
    <row r="237" spans="1:4" x14ac:dyDescent="0.2">
      <c r="A237" s="26">
        <v>608.40599999999995</v>
      </c>
      <c r="B237" s="56">
        <v>-0.58245000000000002</v>
      </c>
      <c r="C237" s="26">
        <v>-0.81808999999999998</v>
      </c>
      <c r="D237" s="29">
        <v>-0.64970000000000006</v>
      </c>
    </row>
    <row r="238" spans="1:4" x14ac:dyDescent="0.2">
      <c r="A238" s="26">
        <v>610.90599999999995</v>
      </c>
      <c r="B238" s="56">
        <v>-0.56930999999999998</v>
      </c>
      <c r="C238" s="26">
        <v>-0.80220000000000002</v>
      </c>
      <c r="D238" s="29">
        <v>-0.63920999999999994</v>
      </c>
    </row>
    <row r="239" spans="1:4" x14ac:dyDescent="0.2">
      <c r="A239" s="26">
        <v>613.40599999999995</v>
      </c>
      <c r="B239" s="56">
        <v>-0.56737000000000004</v>
      </c>
      <c r="C239" s="26">
        <v>-0.78071000000000002</v>
      </c>
      <c r="D239" s="29">
        <v>-0.62953000000000003</v>
      </c>
    </row>
    <row r="240" spans="1:4" x14ac:dyDescent="0.2">
      <c r="A240" s="26">
        <v>615.90599999999995</v>
      </c>
      <c r="B240" s="56">
        <v>-0.56659999999999999</v>
      </c>
      <c r="C240" s="26">
        <v>-0.76219999999999999</v>
      </c>
      <c r="D240" s="29">
        <v>-0.62151999999999996</v>
      </c>
    </row>
    <row r="241" spans="1:4" x14ac:dyDescent="0.2">
      <c r="A241" s="26">
        <v>618.40599999999995</v>
      </c>
      <c r="B241" s="56">
        <v>-0.55552000000000001</v>
      </c>
      <c r="C241" s="26">
        <v>-0.75124999999999997</v>
      </c>
      <c r="D241" s="29">
        <v>-0.61385000000000001</v>
      </c>
    </row>
    <row r="242" spans="1:4" x14ac:dyDescent="0.2">
      <c r="A242" s="26">
        <v>620.90599999999995</v>
      </c>
      <c r="B242" s="56">
        <v>-0.53595999999999999</v>
      </c>
      <c r="C242" s="26">
        <v>-0.74382999999999999</v>
      </c>
      <c r="D242" s="29">
        <v>-0.60412999999999994</v>
      </c>
    </row>
    <row r="243" spans="1:4" x14ac:dyDescent="0.2">
      <c r="A243" s="26">
        <v>623.40599999999995</v>
      </c>
      <c r="B243" s="56">
        <v>-0.51759999999999995</v>
      </c>
      <c r="C243" s="26">
        <v>-0.73440000000000005</v>
      </c>
      <c r="D243" s="29">
        <v>-0.59219999999999995</v>
      </c>
    </row>
    <row r="244" spans="1:4" x14ac:dyDescent="0.2">
      <c r="A244" s="26">
        <v>625.90599999999995</v>
      </c>
      <c r="B244" s="56">
        <v>-0.50888999999999995</v>
      </c>
      <c r="C244" s="26">
        <v>-0.72411000000000003</v>
      </c>
      <c r="D244" s="29">
        <v>-0.57977999999999996</v>
      </c>
    </row>
    <row r="245" spans="1:4" x14ac:dyDescent="0.2">
      <c r="A245" s="26">
        <v>628.40599999999995</v>
      </c>
      <c r="B245" s="56">
        <v>-0.51099000000000006</v>
      </c>
      <c r="C245" s="26">
        <v>-0.71728000000000003</v>
      </c>
      <c r="D245" s="29">
        <v>-0.56903000000000004</v>
      </c>
    </row>
    <row r="246" spans="1:4" x14ac:dyDescent="0.2">
      <c r="A246" s="26">
        <v>630.90599999999995</v>
      </c>
      <c r="B246" s="56">
        <v>-0.51787000000000005</v>
      </c>
      <c r="C246" s="26">
        <v>-0.71167999999999998</v>
      </c>
      <c r="D246" s="29">
        <v>-0.55922000000000005</v>
      </c>
    </row>
    <row r="247" spans="1:4" x14ac:dyDescent="0.2">
      <c r="A247" s="26">
        <v>633.40599999999995</v>
      </c>
      <c r="B247" s="56">
        <v>-0.51493</v>
      </c>
      <c r="C247" s="26">
        <v>-0.70126999999999995</v>
      </c>
      <c r="D247" s="29">
        <v>-0.54829000000000006</v>
      </c>
    </row>
    <row r="248" spans="1:4" x14ac:dyDescent="0.2">
      <c r="A248" s="26">
        <v>635.90599999999995</v>
      </c>
      <c r="B248" s="56">
        <v>-0.49180000000000001</v>
      </c>
      <c r="C248" s="26">
        <v>-0.68571000000000004</v>
      </c>
      <c r="D248" s="29">
        <v>-0.53602000000000005</v>
      </c>
    </row>
    <row r="249" spans="1:4" x14ac:dyDescent="0.2">
      <c r="A249" s="26">
        <v>638.40599999999995</v>
      </c>
      <c r="B249" s="56">
        <v>-0.46038000000000001</v>
      </c>
      <c r="C249" s="26">
        <v>-0.66983999999999999</v>
      </c>
      <c r="D249" s="29">
        <v>-0.52320999999999995</v>
      </c>
    </row>
    <row r="250" spans="1:4" x14ac:dyDescent="0.2">
      <c r="A250" s="26">
        <v>640.90599999999995</v>
      </c>
      <c r="B250" s="56">
        <v>-0.44507999999999998</v>
      </c>
      <c r="C250" s="26">
        <v>-0.65532000000000001</v>
      </c>
      <c r="D250" s="29">
        <v>-0.51044999999999996</v>
      </c>
    </row>
    <row r="251" spans="1:4" x14ac:dyDescent="0.2">
      <c r="A251" s="26">
        <v>643.40599999999995</v>
      </c>
      <c r="B251" s="56">
        <v>-0.45111000000000001</v>
      </c>
      <c r="C251" s="26">
        <v>-0.63843000000000005</v>
      </c>
      <c r="D251" s="29">
        <v>-0.49695</v>
      </c>
    </row>
    <row r="252" spans="1:4" x14ac:dyDescent="0.2">
      <c r="A252" s="26">
        <v>645.90599999999995</v>
      </c>
      <c r="B252" s="56">
        <v>-0.46162999999999998</v>
      </c>
      <c r="C252" s="26">
        <v>-0.61802000000000001</v>
      </c>
      <c r="D252" s="29">
        <v>-0.48310999999999998</v>
      </c>
    </row>
    <row r="253" spans="1:4" x14ac:dyDescent="0.2">
      <c r="A253" s="26">
        <v>648.40599999999995</v>
      </c>
      <c r="B253" s="56">
        <v>-0.46160000000000001</v>
      </c>
      <c r="C253" s="26">
        <v>-0.60118000000000005</v>
      </c>
      <c r="D253" s="29">
        <v>-0.47069</v>
      </c>
    </row>
    <row r="254" spans="1:4" x14ac:dyDescent="0.2">
      <c r="A254" s="26">
        <v>650.90599999999995</v>
      </c>
      <c r="B254" s="56">
        <v>-0.44988</v>
      </c>
      <c r="C254" s="26">
        <v>-0.59428000000000003</v>
      </c>
      <c r="D254" s="29">
        <v>-0.46142</v>
      </c>
    </row>
    <row r="255" spans="1:4" x14ac:dyDescent="0.2">
      <c r="A255" s="26">
        <v>653.40599999999995</v>
      </c>
      <c r="B255" s="56">
        <v>-0.43331999999999998</v>
      </c>
      <c r="C255" s="26">
        <v>-0.59111999999999998</v>
      </c>
      <c r="D255" s="29">
        <v>-0.45554</v>
      </c>
    </row>
    <row r="256" spans="1:4" x14ac:dyDescent="0.2">
      <c r="A256" s="26">
        <v>655.90599999999995</v>
      </c>
      <c r="B256" s="56">
        <v>-0.42035</v>
      </c>
      <c r="C256" s="26">
        <v>-0.58272999999999997</v>
      </c>
      <c r="D256" s="29">
        <v>-0.45147999999999999</v>
      </c>
    </row>
    <row r="257" spans="1:4" x14ac:dyDescent="0.2">
      <c r="A257" s="26">
        <v>658.40599999999995</v>
      </c>
      <c r="B257" s="56">
        <v>-0.41491</v>
      </c>
      <c r="C257" s="26">
        <v>-0.57189000000000001</v>
      </c>
      <c r="D257" s="29">
        <v>-0.44624000000000003</v>
      </c>
    </row>
    <row r="258" spans="1:4" x14ac:dyDescent="0.2">
      <c r="A258" s="26">
        <v>660.90599999999995</v>
      </c>
      <c r="B258" s="56">
        <v>-0.40993000000000002</v>
      </c>
      <c r="C258" s="26">
        <v>-0.56667999999999996</v>
      </c>
      <c r="D258" s="29">
        <v>-0.43885999999999997</v>
      </c>
    </row>
    <row r="259" spans="1:4" x14ac:dyDescent="0.2">
      <c r="A259" s="26">
        <v>663.40599999999995</v>
      </c>
      <c r="B259" s="56">
        <v>-0.39449000000000001</v>
      </c>
      <c r="C259" s="26">
        <v>-0.56666000000000005</v>
      </c>
      <c r="D259" s="29">
        <v>-0.43134</v>
      </c>
    </row>
    <row r="260" spans="1:4" x14ac:dyDescent="0.2">
      <c r="A260" s="26">
        <v>665.90599999999995</v>
      </c>
      <c r="B260" s="56">
        <v>-0.37347000000000002</v>
      </c>
      <c r="C260" s="26">
        <v>-0.56589999999999996</v>
      </c>
      <c r="D260" s="29">
        <v>-0.42614000000000002</v>
      </c>
    </row>
    <row r="261" spans="1:4" x14ac:dyDescent="0.2">
      <c r="A261" s="26">
        <v>668.40599999999995</v>
      </c>
      <c r="B261" s="56">
        <v>-0.36366999999999999</v>
      </c>
      <c r="C261" s="26">
        <v>-0.56133</v>
      </c>
      <c r="D261" s="29">
        <v>-0.42071999999999998</v>
      </c>
    </row>
    <row r="262" spans="1:4" x14ac:dyDescent="0.2">
      <c r="A262" s="26">
        <v>670.90599999999995</v>
      </c>
      <c r="B262" s="56">
        <v>-0.36971999999999999</v>
      </c>
      <c r="C262" s="26">
        <v>-0.55264999999999997</v>
      </c>
      <c r="D262" s="29">
        <v>-0.41044999999999998</v>
      </c>
    </row>
    <row r="263" spans="1:4" x14ac:dyDescent="0.2">
      <c r="A263" s="26">
        <v>673.40599999999995</v>
      </c>
      <c r="B263" s="56">
        <v>-0.37789</v>
      </c>
      <c r="C263" s="26">
        <v>-0.54086000000000001</v>
      </c>
      <c r="D263" s="29">
        <v>-0.39528999999999997</v>
      </c>
    </row>
    <row r="264" spans="1:4" x14ac:dyDescent="0.2">
      <c r="A264" s="26">
        <v>675.90599999999995</v>
      </c>
      <c r="B264" s="56">
        <v>-0.37473000000000001</v>
      </c>
      <c r="C264" s="26">
        <v>-0.53100000000000003</v>
      </c>
      <c r="D264" s="29">
        <v>-0.38066</v>
      </c>
    </row>
    <row r="265" spans="1:4" x14ac:dyDescent="0.2">
      <c r="A265" s="26">
        <v>678.40599999999995</v>
      </c>
      <c r="B265" s="56">
        <v>-0.36257</v>
      </c>
      <c r="C265" s="26">
        <v>-0.53134999999999999</v>
      </c>
      <c r="D265" s="29">
        <v>-0.37042000000000003</v>
      </c>
    </row>
    <row r="266" spans="1:4" x14ac:dyDescent="0.2">
      <c r="A266" s="26">
        <v>680.90599999999995</v>
      </c>
      <c r="B266" s="56">
        <v>-0.35063</v>
      </c>
      <c r="C266" s="26">
        <v>-0.54384999999999994</v>
      </c>
      <c r="D266" s="29">
        <v>-0.36315999999999998</v>
      </c>
    </row>
    <row r="267" spans="1:4" x14ac:dyDescent="0.2">
      <c r="A267" s="26">
        <v>683.40599999999995</v>
      </c>
      <c r="B267" s="56">
        <v>-0.34138000000000002</v>
      </c>
      <c r="C267" s="26">
        <v>-0.55857000000000001</v>
      </c>
      <c r="D267" s="29">
        <v>-0.35460999999999998</v>
      </c>
    </row>
    <row r="268" spans="1:4" x14ac:dyDescent="0.2">
      <c r="A268" s="26">
        <v>685.90599999999995</v>
      </c>
      <c r="B268" s="56">
        <v>-0.32841999999999999</v>
      </c>
      <c r="C268" s="26">
        <v>-0.56513999999999998</v>
      </c>
      <c r="D268" s="29">
        <v>-0.34419</v>
      </c>
    </row>
    <row r="269" spans="1:4" x14ac:dyDescent="0.2">
      <c r="A269" s="26">
        <v>688.40599999999995</v>
      </c>
      <c r="B269" s="56">
        <v>-0.30918000000000001</v>
      </c>
      <c r="C269" s="26">
        <v>-0.56488000000000005</v>
      </c>
      <c r="D269" s="29">
        <v>-0.33532000000000001</v>
      </c>
    </row>
    <row r="270" spans="1:4" x14ac:dyDescent="0.2">
      <c r="A270" s="26">
        <v>690.90599999999995</v>
      </c>
      <c r="B270" s="56">
        <v>-0.29124</v>
      </c>
      <c r="C270" s="26">
        <v>-0.56647000000000003</v>
      </c>
      <c r="D270" s="29">
        <v>-0.33085999999999999</v>
      </c>
    </row>
    <row r="271" spans="1:4" x14ac:dyDescent="0.2">
      <c r="A271" s="26">
        <v>693.40599999999995</v>
      </c>
      <c r="B271" s="56">
        <v>-0.28297</v>
      </c>
      <c r="C271" s="26">
        <v>-0.57149000000000005</v>
      </c>
      <c r="D271" s="29">
        <v>-0.33005000000000001</v>
      </c>
    </row>
    <row r="272" spans="1:4" x14ac:dyDescent="0.2">
      <c r="A272" s="26">
        <v>695.90599999999995</v>
      </c>
      <c r="B272" s="56">
        <v>-0.28736</v>
      </c>
      <c r="C272" s="26">
        <v>-0.5716</v>
      </c>
      <c r="D272" s="29">
        <v>-0.33033000000000001</v>
      </c>
    </row>
    <row r="273" spans="1:4" x14ac:dyDescent="0.2">
      <c r="A273" s="26">
        <v>698.40599999999995</v>
      </c>
      <c r="B273" s="56">
        <v>-0.30014000000000002</v>
      </c>
      <c r="C273" s="26">
        <v>-0.55886000000000002</v>
      </c>
      <c r="D273" s="29">
        <v>-0.32973000000000002</v>
      </c>
    </row>
    <row r="274" spans="1:4" x14ac:dyDescent="0.2">
      <c r="A274" s="26">
        <v>700.90599999999995</v>
      </c>
      <c r="B274" s="56">
        <v>-0.31386999999999998</v>
      </c>
      <c r="C274" s="26">
        <v>-0.5353</v>
      </c>
      <c r="D274" s="29">
        <v>-0.3276</v>
      </c>
    </row>
    <row r="275" spans="1:4" x14ac:dyDescent="0.2">
      <c r="A275" s="26">
        <v>703.40599999999995</v>
      </c>
      <c r="B275" s="56">
        <v>-0.32079000000000002</v>
      </c>
      <c r="C275" s="26">
        <v>-0.50876999999999994</v>
      </c>
      <c r="D275" s="29">
        <v>-0.32399</v>
      </c>
    </row>
    <row r="276" spans="1:4" x14ac:dyDescent="0.2">
      <c r="A276" s="26">
        <v>705.90599999999995</v>
      </c>
      <c r="B276" s="56">
        <v>-0.31716</v>
      </c>
      <c r="C276" s="26">
        <v>-0.48893999999999999</v>
      </c>
      <c r="D276" s="29">
        <v>-0.31999</v>
      </c>
    </row>
    <row r="277" spans="1:4" x14ac:dyDescent="0.2">
      <c r="A277" s="26">
        <v>708.40599999999995</v>
      </c>
      <c r="B277" s="56">
        <v>-0.30547999999999997</v>
      </c>
      <c r="C277" s="26">
        <v>-0.48002</v>
      </c>
      <c r="D277" s="29">
        <v>-0.31713999999999998</v>
      </c>
    </row>
    <row r="278" spans="1:4" x14ac:dyDescent="0.2">
      <c r="A278" s="26">
        <v>710.90599999999995</v>
      </c>
      <c r="B278" s="56">
        <v>-0.2918</v>
      </c>
      <c r="C278" s="26">
        <v>-0.47670000000000001</v>
      </c>
      <c r="D278" s="29">
        <v>-0.31620999999999999</v>
      </c>
    </row>
    <row r="279" spans="1:4" x14ac:dyDescent="0.2">
      <c r="A279" s="26">
        <v>713.40599999999995</v>
      </c>
      <c r="B279" s="56">
        <v>-0.28190999999999999</v>
      </c>
      <c r="C279" s="26">
        <v>-0.46751999999999999</v>
      </c>
      <c r="D279" s="29">
        <v>-0.31603999999999999</v>
      </c>
    </row>
    <row r="280" spans="1:4" x14ac:dyDescent="0.2">
      <c r="A280" s="26">
        <v>715.90599999999995</v>
      </c>
      <c r="B280" s="56">
        <v>-0.27994999999999998</v>
      </c>
      <c r="C280" s="26">
        <v>-0.44917000000000001</v>
      </c>
      <c r="D280" s="29">
        <v>-0.31483</v>
      </c>
    </row>
    <row r="281" spans="1:4" x14ac:dyDescent="0.2">
      <c r="A281" s="26">
        <v>718.40599999999995</v>
      </c>
      <c r="B281" s="56">
        <v>-0.28500999999999999</v>
      </c>
      <c r="C281" s="26">
        <v>-0.43129000000000001</v>
      </c>
      <c r="D281" s="29">
        <v>-0.31174000000000002</v>
      </c>
    </row>
    <row r="282" spans="1:4" x14ac:dyDescent="0.2">
      <c r="A282" s="26">
        <v>720.90599999999995</v>
      </c>
      <c r="B282" s="56">
        <v>-0.28989999999999999</v>
      </c>
      <c r="C282" s="26">
        <v>-0.42216999999999999</v>
      </c>
      <c r="D282" s="29">
        <v>-0.30752000000000002</v>
      </c>
    </row>
    <row r="283" spans="1:4" x14ac:dyDescent="0.2">
      <c r="A283" s="26">
        <v>723.40599999999995</v>
      </c>
      <c r="B283" s="56">
        <v>-0.28889999999999999</v>
      </c>
      <c r="C283" s="26">
        <v>-0.41649999999999998</v>
      </c>
      <c r="D283" s="29">
        <v>-0.30317</v>
      </c>
    </row>
    <row r="284" spans="1:4" x14ac:dyDescent="0.2">
      <c r="A284" s="26">
        <v>725.90599999999995</v>
      </c>
      <c r="B284" s="56">
        <v>-0.28588999999999998</v>
      </c>
      <c r="C284" s="26">
        <v>-0.40289000000000003</v>
      </c>
      <c r="D284" s="29">
        <v>-0.29887000000000002</v>
      </c>
    </row>
    <row r="285" spans="1:4" x14ac:dyDescent="0.2">
      <c r="A285" s="26">
        <v>728.40599999999995</v>
      </c>
      <c r="B285" s="56">
        <v>-0.28758</v>
      </c>
      <c r="C285" s="26">
        <v>-0.38374000000000003</v>
      </c>
      <c r="D285" s="29">
        <v>-0.29416999999999999</v>
      </c>
    </row>
    <row r="286" spans="1:4" x14ac:dyDescent="0.2">
      <c r="A286" s="26">
        <v>730.90599999999995</v>
      </c>
      <c r="B286" s="56">
        <v>-0.29132999999999998</v>
      </c>
      <c r="C286" s="26">
        <v>-0.37444</v>
      </c>
      <c r="D286" s="29">
        <v>-0.29008</v>
      </c>
    </row>
    <row r="287" spans="1:4" x14ac:dyDescent="0.2">
      <c r="A287" s="26">
        <v>733.40599999999995</v>
      </c>
      <c r="B287" s="56">
        <v>-0.28876000000000002</v>
      </c>
      <c r="C287" s="26">
        <v>-0.38268000000000002</v>
      </c>
      <c r="D287" s="29">
        <v>-0.28810000000000002</v>
      </c>
    </row>
    <row r="288" spans="1:4" x14ac:dyDescent="0.2">
      <c r="A288" s="26">
        <v>735.90599999999995</v>
      </c>
      <c r="B288" s="56">
        <v>-0.28092</v>
      </c>
      <c r="C288" s="26">
        <v>-0.39799000000000001</v>
      </c>
      <c r="D288" s="29">
        <v>-0.28847</v>
      </c>
    </row>
    <row r="289" spans="1:4" x14ac:dyDescent="0.2">
      <c r="A289" s="26">
        <v>738.40599999999995</v>
      </c>
      <c r="B289" s="56">
        <v>-0.27788000000000002</v>
      </c>
      <c r="C289" s="26">
        <v>-0.40742</v>
      </c>
      <c r="D289" s="29">
        <v>-0.28906999999999999</v>
      </c>
    </row>
    <row r="290" spans="1:4" x14ac:dyDescent="0.2">
      <c r="A290" s="26">
        <v>740.90599999999995</v>
      </c>
      <c r="B290" s="56">
        <v>-0.28281000000000001</v>
      </c>
      <c r="C290" s="26">
        <v>-0.40810999999999997</v>
      </c>
      <c r="D290" s="29">
        <v>-0.28747</v>
      </c>
    </row>
    <row r="291" spans="1:4" x14ac:dyDescent="0.2">
      <c r="A291" s="26">
        <v>743.40599999999995</v>
      </c>
      <c r="B291" s="56">
        <v>-0.28606999999999999</v>
      </c>
      <c r="C291" s="26">
        <v>-0.40111000000000002</v>
      </c>
      <c r="D291" s="29">
        <v>-0.28342000000000001</v>
      </c>
    </row>
    <row r="292" spans="1:4" x14ac:dyDescent="0.2">
      <c r="A292" s="26">
        <v>745.90599999999995</v>
      </c>
      <c r="B292" s="56">
        <v>-0.28105999999999998</v>
      </c>
      <c r="C292" s="26">
        <v>-0.38417000000000001</v>
      </c>
      <c r="D292" s="29">
        <v>-0.27838000000000002</v>
      </c>
    </row>
    <row r="293" spans="1:4" x14ac:dyDescent="0.2">
      <c r="A293" s="26">
        <v>748.40599999999995</v>
      </c>
      <c r="B293" s="56">
        <v>-0.25968999999999998</v>
      </c>
      <c r="C293" s="26">
        <v>-0.34028999999999998</v>
      </c>
      <c r="D293" s="29">
        <v>-0.27111000000000002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topLeftCell="A19" workbookViewId="0">
      <selection activeCell="C31" sqref="C31"/>
    </sheetView>
  </sheetViews>
  <sheetFormatPr defaultRowHeight="12.7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8</v>
      </c>
      <c r="B3" t="s">
        <v>9</v>
      </c>
      <c r="C3" t="s">
        <v>10</v>
      </c>
      <c r="D3" t="s">
        <v>11</v>
      </c>
    </row>
    <row r="4" spans="1:4" x14ac:dyDescent="0.2">
      <c r="A4" t="s">
        <v>12</v>
      </c>
      <c r="B4" t="s">
        <v>13</v>
      </c>
      <c r="C4" t="s">
        <v>14</v>
      </c>
      <c r="D4" t="s">
        <v>15</v>
      </c>
    </row>
    <row r="5" spans="1:4" x14ac:dyDescent="0.2">
      <c r="A5" t="s">
        <v>16</v>
      </c>
      <c r="B5" t="s">
        <v>17</v>
      </c>
      <c r="C5" t="s">
        <v>18</v>
      </c>
      <c r="D5" t="s">
        <v>19</v>
      </c>
    </row>
    <row r="6" spans="1:4" x14ac:dyDescent="0.2">
      <c r="A6" t="s">
        <v>20</v>
      </c>
      <c r="B6" t="s">
        <v>21</v>
      </c>
      <c r="C6" t="s">
        <v>22</v>
      </c>
      <c r="D6" t="s">
        <v>23</v>
      </c>
    </row>
    <row r="7" spans="1:4" x14ac:dyDescent="0.2">
      <c r="A7" t="s">
        <v>24</v>
      </c>
      <c r="B7" t="s">
        <v>25</v>
      </c>
      <c r="C7" t="s">
        <v>26</v>
      </c>
      <c r="D7" t="s">
        <v>27</v>
      </c>
    </row>
    <row r="8" spans="1:4" x14ac:dyDescent="0.2">
      <c r="A8" t="s">
        <v>28</v>
      </c>
      <c r="B8" t="s">
        <v>29</v>
      </c>
      <c r="C8" t="s">
        <v>30</v>
      </c>
      <c r="D8" t="s">
        <v>31</v>
      </c>
    </row>
    <row r="9" spans="1:4" x14ac:dyDescent="0.2">
      <c r="A9" t="s">
        <v>32</v>
      </c>
      <c r="B9" s="1">
        <v>44176.614270833335</v>
      </c>
      <c r="C9" s="1">
        <v>44176.726678240739</v>
      </c>
      <c r="D9" s="1">
        <v>44179.497881944444</v>
      </c>
    </row>
    <row r="10" spans="1:4" x14ac:dyDescent="0.2">
      <c r="A10" t="s">
        <v>33</v>
      </c>
      <c r="B10" t="s">
        <v>34</v>
      </c>
      <c r="C10" t="s">
        <v>35</v>
      </c>
      <c r="D10" t="s">
        <v>36</v>
      </c>
    </row>
    <row r="11" spans="1:4" x14ac:dyDescent="0.2">
      <c r="A11" t="s">
        <v>37</v>
      </c>
      <c r="B11" t="s">
        <v>38</v>
      </c>
      <c r="C11" t="s">
        <v>39</v>
      </c>
      <c r="D11" t="s">
        <v>40</v>
      </c>
    </row>
    <row r="12" spans="1:4" x14ac:dyDescent="0.2">
      <c r="A12" t="s">
        <v>41</v>
      </c>
      <c r="B12" t="s">
        <v>42</v>
      </c>
      <c r="C12" t="s">
        <v>43</v>
      </c>
      <c r="D12" t="s">
        <v>44</v>
      </c>
    </row>
    <row r="13" spans="1:4" x14ac:dyDescent="0.2">
      <c r="A13" t="s">
        <v>45</v>
      </c>
      <c r="B13" t="s">
        <v>34</v>
      </c>
      <c r="C13" t="s">
        <v>35</v>
      </c>
      <c r="D13" t="s">
        <v>36</v>
      </c>
    </row>
    <row r="14" spans="1:4" x14ac:dyDescent="0.2">
      <c r="A14" t="s">
        <v>46</v>
      </c>
      <c r="B14" t="s">
        <v>47</v>
      </c>
      <c r="C14" t="s">
        <v>48</v>
      </c>
      <c r="D14" t="s">
        <v>49</v>
      </c>
    </row>
    <row r="15" spans="1:4" x14ac:dyDescent="0.2">
      <c r="A15" t="s">
        <v>50</v>
      </c>
      <c r="B15">
        <v>74.2</v>
      </c>
      <c r="C15">
        <v>66.3</v>
      </c>
      <c r="D15">
        <v>77</v>
      </c>
    </row>
    <row r="16" spans="1:4" x14ac:dyDescent="0.2">
      <c r="A16" t="s">
        <v>51</v>
      </c>
      <c r="B16" t="s">
        <v>52</v>
      </c>
      <c r="C16" t="s">
        <v>53</v>
      </c>
      <c r="D16" t="s">
        <v>54</v>
      </c>
    </row>
    <row r="17" spans="1:4" x14ac:dyDescent="0.2">
      <c r="A17" t="s">
        <v>55</v>
      </c>
      <c r="B17" t="s">
        <v>56</v>
      </c>
      <c r="C17" t="s">
        <v>57</v>
      </c>
      <c r="D17" t="s">
        <v>58</v>
      </c>
    </row>
    <row r="18" spans="1:4" x14ac:dyDescent="0.2">
      <c r="A18" t="s">
        <v>59</v>
      </c>
      <c r="B18">
        <v>0</v>
      </c>
      <c r="C18">
        <v>0</v>
      </c>
      <c r="D18">
        <v>0</v>
      </c>
    </row>
    <row r="19" spans="1:4" x14ac:dyDescent="0.2">
      <c r="A19" t="s">
        <v>60</v>
      </c>
      <c r="B19" t="s">
        <v>61</v>
      </c>
      <c r="C19" t="s">
        <v>62</v>
      </c>
      <c r="D19" t="s">
        <v>63</v>
      </c>
    </row>
    <row r="20" spans="1:4" x14ac:dyDescent="0.2">
      <c r="A20" t="s">
        <v>64</v>
      </c>
      <c r="B20">
        <v>1367.7</v>
      </c>
      <c r="C20">
        <v>1367.7</v>
      </c>
      <c r="D20">
        <v>1367.8</v>
      </c>
    </row>
    <row r="21" spans="1:4" x14ac:dyDescent="0.2">
      <c r="A21" t="s">
        <v>65</v>
      </c>
      <c r="B21">
        <v>0</v>
      </c>
      <c r="C21">
        <v>0</v>
      </c>
      <c r="D21">
        <v>0</v>
      </c>
    </row>
    <row r="22" spans="1:4" x14ac:dyDescent="0.2">
      <c r="A22" t="s">
        <v>66</v>
      </c>
      <c r="B22" t="s">
        <v>67</v>
      </c>
      <c r="C22" t="s">
        <v>68</v>
      </c>
      <c r="D22" t="s">
        <v>69</v>
      </c>
    </row>
    <row r="23" spans="1:4" x14ac:dyDescent="0.2">
      <c r="A23" t="s">
        <v>70</v>
      </c>
      <c r="B23" t="s">
        <v>34</v>
      </c>
      <c r="C23" t="s">
        <v>35</v>
      </c>
      <c r="D23" t="s">
        <v>36</v>
      </c>
    </row>
    <row r="24" spans="1:4" x14ac:dyDescent="0.2">
      <c r="A24" t="s">
        <v>71</v>
      </c>
      <c r="B24" t="s">
        <v>34</v>
      </c>
      <c r="C24" t="s">
        <v>35</v>
      </c>
      <c r="D24" t="s">
        <v>36</v>
      </c>
    </row>
    <row r="25" spans="1:4" x14ac:dyDescent="0.2">
      <c r="A25" t="s">
        <v>72</v>
      </c>
      <c r="B25" t="s">
        <v>34</v>
      </c>
      <c r="C25" t="s">
        <v>35</v>
      </c>
      <c r="D25" t="s">
        <v>36</v>
      </c>
    </row>
    <row r="26" spans="1:4" x14ac:dyDescent="0.2">
      <c r="A26" t="s">
        <v>73</v>
      </c>
      <c r="B26">
        <v>800</v>
      </c>
      <c r="C26">
        <v>800</v>
      </c>
      <c r="D26">
        <v>800</v>
      </c>
    </row>
    <row r="27" spans="1:4" x14ac:dyDescent="0.2">
      <c r="A27" t="s">
        <v>74</v>
      </c>
      <c r="B27">
        <v>-1</v>
      </c>
      <c r="C27">
        <v>-1</v>
      </c>
      <c r="D27">
        <v>-1</v>
      </c>
    </row>
    <row r="28" spans="1:4" x14ac:dyDescent="0.2">
      <c r="A28" t="s">
        <v>75</v>
      </c>
      <c r="B28" t="s">
        <v>76</v>
      </c>
      <c r="C28" t="s">
        <v>77</v>
      </c>
      <c r="D28" t="s">
        <v>78</v>
      </c>
    </row>
    <row r="29" spans="1:4" x14ac:dyDescent="0.2">
      <c r="A29" t="s">
        <v>79</v>
      </c>
      <c r="B29" t="s">
        <v>80</v>
      </c>
      <c r="C29" t="s">
        <v>81</v>
      </c>
      <c r="D29" t="s">
        <v>82</v>
      </c>
    </row>
    <row r="31" spans="1:4" x14ac:dyDescent="0.2">
      <c r="A31" t="s">
        <v>83</v>
      </c>
      <c r="B31" s="3" t="s">
        <v>84</v>
      </c>
      <c r="C31" s="3" t="s">
        <v>85</v>
      </c>
      <c r="D31" s="3" t="s">
        <v>86</v>
      </c>
    </row>
    <row r="32" spans="1:4" x14ac:dyDescent="0.2">
      <c r="A32" s="26">
        <v>20.905999999999999</v>
      </c>
      <c r="B32" s="26">
        <v>100</v>
      </c>
      <c r="C32" s="26">
        <v>100</v>
      </c>
      <c r="D32" s="26">
        <v>100</v>
      </c>
    </row>
    <row r="33" spans="1:8" x14ac:dyDescent="0.2">
      <c r="A33" s="26">
        <v>23.405999999999999</v>
      </c>
      <c r="B33" s="26">
        <v>100</v>
      </c>
      <c r="C33" s="26">
        <v>100</v>
      </c>
      <c r="D33" s="26">
        <v>99.972610000000003</v>
      </c>
      <c r="F33">
        <f>(D33-D32)/(A33-A32)</f>
        <v>-1.0955999999998767E-2</v>
      </c>
      <c r="G33">
        <f>F33/DTG!D2</f>
        <v>0.10777100137712736</v>
      </c>
      <c r="H33" s="3" t="s">
        <v>122</v>
      </c>
    </row>
    <row r="34" spans="1:8" x14ac:dyDescent="0.2">
      <c r="A34" s="26">
        <v>25.905999999999999</v>
      </c>
      <c r="B34" s="26">
        <v>99.942520000000002</v>
      </c>
      <c r="C34" s="26">
        <v>99.793030000000002</v>
      </c>
      <c r="D34" s="26">
        <v>100.015</v>
      </c>
      <c r="F34">
        <f t="shared" ref="F34:F97" si="0">(D34-D33)/(A34-A33)</f>
        <v>1.6955999999998993E-2</v>
      </c>
      <c r="G34">
        <f>F34/DTG!D3</f>
        <v>0.13625843780134195</v>
      </c>
    </row>
    <row r="35" spans="1:8" x14ac:dyDescent="0.2">
      <c r="A35" s="26">
        <v>28.405999999999999</v>
      </c>
      <c r="B35" s="26">
        <v>99.949839999999995</v>
      </c>
      <c r="C35" s="26">
        <v>99.759960000000007</v>
      </c>
      <c r="D35" s="26">
        <v>100.0468</v>
      </c>
      <c r="F35">
        <f t="shared" si="0"/>
        <v>1.2720000000001619E-2</v>
      </c>
      <c r="G35">
        <f>F35/DTG!D4</f>
        <v>8.874624991279996E-2</v>
      </c>
    </row>
    <row r="36" spans="1:8" x14ac:dyDescent="0.2">
      <c r="A36" s="26">
        <v>30.905999999999999</v>
      </c>
      <c r="B36" s="26">
        <v>99.97627</v>
      </c>
      <c r="C36" s="26">
        <v>99.759219999999999</v>
      </c>
      <c r="D36" s="26">
        <v>100.07013000000001</v>
      </c>
      <c r="F36">
        <f t="shared" si="0"/>
        <v>9.3320000000005621E-3</v>
      </c>
      <c r="G36">
        <f>F36/DTG!D5</f>
        <v>7.0632758098702411E-2</v>
      </c>
    </row>
    <row r="37" spans="1:8" x14ac:dyDescent="0.2">
      <c r="A37" s="26">
        <v>33.405999999999999</v>
      </c>
      <c r="B37" s="26">
        <v>99.991950000000003</v>
      </c>
      <c r="C37" s="26">
        <v>99.759739999999994</v>
      </c>
      <c r="D37" s="26">
        <v>100.08759000000001</v>
      </c>
      <c r="F37">
        <f t="shared" si="0"/>
        <v>6.9839999999999234E-3</v>
      </c>
      <c r="G37">
        <f>F37/DTG!D6</f>
        <v>5.8941682842433313E-2</v>
      </c>
    </row>
    <row r="38" spans="1:8" x14ac:dyDescent="0.2">
      <c r="A38" s="26">
        <v>35.905999999999999</v>
      </c>
      <c r="B38" s="26">
        <v>99.997410000000002</v>
      </c>
      <c r="C38" s="26">
        <v>99.758840000000006</v>
      </c>
      <c r="D38" s="26">
        <v>100.09936</v>
      </c>
      <c r="F38">
        <f t="shared" si="0"/>
        <v>4.7079999999994019E-3</v>
      </c>
      <c r="G38">
        <f>F38/DTG!D7</f>
        <v>4.9424189298417985E-2</v>
      </c>
    </row>
    <row r="39" spans="1:8" x14ac:dyDescent="0.2">
      <c r="A39" s="26">
        <v>38.405999999999999</v>
      </c>
      <c r="B39" s="26">
        <v>99.997450000000001</v>
      </c>
      <c r="C39" s="26">
        <v>99.756619999999998</v>
      </c>
      <c r="D39" s="26">
        <v>100.10644000000001</v>
      </c>
      <c r="F39">
        <f t="shared" si="0"/>
        <v>2.8320000000007896E-3</v>
      </c>
      <c r="G39">
        <f>F39/DTG!D8</f>
        <v>4.2339433082179009E-2</v>
      </c>
    </row>
    <row r="40" spans="1:8" x14ac:dyDescent="0.2">
      <c r="A40" s="26">
        <v>40.905999999999999</v>
      </c>
      <c r="B40" s="26">
        <v>99.992590000000007</v>
      </c>
      <c r="C40" s="26">
        <v>99.752290000000002</v>
      </c>
      <c r="D40" s="26">
        <v>100.11017</v>
      </c>
      <c r="F40">
        <f t="shared" si="0"/>
        <v>1.4919999999960965E-3</v>
      </c>
      <c r="G40">
        <f>F40/DTG!D9</f>
        <v>3.6116288639735095E-2</v>
      </c>
    </row>
    <row r="41" spans="1:8" x14ac:dyDescent="0.2">
      <c r="A41" s="26">
        <v>43.405999999999999</v>
      </c>
      <c r="B41" s="26">
        <v>99.981219999999993</v>
      </c>
      <c r="C41" s="26">
        <v>99.744389999999996</v>
      </c>
      <c r="D41" s="26">
        <v>100.11127999999999</v>
      </c>
      <c r="F41">
        <f t="shared" si="0"/>
        <v>4.439999999988231E-4</v>
      </c>
      <c r="G41">
        <f>F41/DTG!D10</f>
        <v>2.2400484334737052E-2</v>
      </c>
    </row>
    <row r="42" spans="1:8" x14ac:dyDescent="0.2">
      <c r="A42" s="26">
        <v>45.905999999999999</v>
      </c>
      <c r="B42" s="26">
        <v>99.962019999999995</v>
      </c>
      <c r="C42" s="26">
        <v>99.731049999999996</v>
      </c>
      <c r="D42" s="26">
        <v>100.10986</v>
      </c>
      <c r="F42">
        <f t="shared" si="0"/>
        <v>-5.6799999999839206E-4</v>
      </c>
      <c r="G42">
        <f>F42/DTG!D11</f>
        <v>0.52000366199614756</v>
      </c>
    </row>
    <row r="43" spans="1:8" x14ac:dyDescent="0.2">
      <c r="A43" s="26">
        <v>48.405999999999999</v>
      </c>
      <c r="B43" s="26">
        <v>99.933880000000002</v>
      </c>
      <c r="C43" s="26">
        <v>99.711129999999997</v>
      </c>
      <c r="D43" s="26">
        <v>100.10561</v>
      </c>
      <c r="F43">
        <f t="shared" si="0"/>
        <v>-1.6999999999995907E-3</v>
      </c>
      <c r="G43">
        <f>F43/DTG!D12</f>
        <v>6.5051850151134225E-2</v>
      </c>
    </row>
    <row r="44" spans="1:8" x14ac:dyDescent="0.2">
      <c r="A44" s="26">
        <v>50.905999999999999</v>
      </c>
      <c r="B44" s="26">
        <v>99.899389999999997</v>
      </c>
      <c r="C44" s="26">
        <v>99.683109999999999</v>
      </c>
      <c r="D44" s="26">
        <v>100.09782</v>
      </c>
      <c r="F44">
        <f t="shared" si="0"/>
        <v>-3.1159999999999855E-3</v>
      </c>
      <c r="G44">
        <f>F44/DTG!D13</f>
        <v>5.4031558869429265E-2</v>
      </c>
    </row>
    <row r="45" spans="1:8" x14ac:dyDescent="0.2">
      <c r="A45" s="26">
        <v>53.405999999999999</v>
      </c>
      <c r="B45" s="26">
        <v>99.857640000000004</v>
      </c>
      <c r="C45" s="26">
        <v>99.648009999999999</v>
      </c>
      <c r="D45" s="26">
        <v>100.0861</v>
      </c>
      <c r="F45">
        <f t="shared" si="0"/>
        <v>-4.6879999999987374E-3</v>
      </c>
      <c r="G45">
        <f>F45/DTG!D14</f>
        <v>4.7781152536832024E-2</v>
      </c>
    </row>
    <row r="46" spans="1:8" x14ac:dyDescent="0.2">
      <c r="A46" s="26">
        <v>55.905999999999999</v>
      </c>
      <c r="B46" s="26">
        <v>99.809809999999999</v>
      </c>
      <c r="C46" s="26">
        <v>99.604810000000001</v>
      </c>
      <c r="D46" s="26">
        <v>100.06976</v>
      </c>
      <c r="F46">
        <f t="shared" si="0"/>
        <v>-6.535999999999831E-3</v>
      </c>
      <c r="G46">
        <f>F46/DTG!D15</f>
        <v>4.4251861882192489E-2</v>
      </c>
    </row>
    <row r="47" spans="1:8" x14ac:dyDescent="0.2">
      <c r="A47" s="26">
        <v>58.405999999999999</v>
      </c>
      <c r="B47" s="26">
        <v>99.754239999999996</v>
      </c>
      <c r="C47" s="26">
        <v>99.555000000000007</v>
      </c>
      <c r="D47" s="26">
        <v>100.04765999999999</v>
      </c>
      <c r="F47">
        <f t="shared" si="0"/>
        <v>-8.8400000000035568E-3</v>
      </c>
      <c r="G47">
        <f>F47/DTG!D16</f>
        <v>4.2800426067607034E-2</v>
      </c>
    </row>
    <row r="48" spans="1:8" x14ac:dyDescent="0.2">
      <c r="A48" s="26">
        <v>60.905999999999999</v>
      </c>
      <c r="B48" s="26">
        <v>99.690539999999999</v>
      </c>
      <c r="C48" s="26">
        <v>99.497699999999995</v>
      </c>
      <c r="D48" s="26">
        <v>100.02055</v>
      </c>
      <c r="F48">
        <f t="shared" si="0"/>
        <v>-1.0843999999997323E-2</v>
      </c>
      <c r="G48">
        <f>F48/DTG!D17</f>
        <v>3.974199223043804E-2</v>
      </c>
    </row>
    <row r="49" spans="1:7" x14ac:dyDescent="0.2">
      <c r="A49" s="26">
        <v>63.405999999999999</v>
      </c>
      <c r="B49" s="26">
        <v>99.620940000000004</v>
      </c>
      <c r="C49" s="26">
        <v>99.434830000000005</v>
      </c>
      <c r="D49" s="26">
        <v>99.988529999999997</v>
      </c>
      <c r="F49">
        <f t="shared" si="0"/>
        <v>-1.2808000000001129E-2</v>
      </c>
      <c r="G49">
        <f>F49/DTG!D18</f>
        <v>3.790807115162971E-2</v>
      </c>
    </row>
    <row r="50" spans="1:7" x14ac:dyDescent="0.2">
      <c r="A50" s="26">
        <v>65.906000000000006</v>
      </c>
      <c r="B50" s="26">
        <v>99.544550000000001</v>
      </c>
      <c r="C50" s="26">
        <v>99.365750000000006</v>
      </c>
      <c r="D50" s="26">
        <v>99.952619999999996</v>
      </c>
      <c r="F50">
        <f t="shared" si="0"/>
        <v>-1.4364000000000446E-2</v>
      </c>
      <c r="G50">
        <f>F50/DTG!D19</f>
        <v>3.6134030992152462E-2</v>
      </c>
    </row>
    <row r="51" spans="1:7" x14ac:dyDescent="0.2">
      <c r="A51" s="26">
        <v>68.406000000000006</v>
      </c>
      <c r="B51" s="26">
        <v>99.461349999999996</v>
      </c>
      <c r="C51" s="26">
        <v>99.288960000000003</v>
      </c>
      <c r="D51" s="26">
        <v>99.91292</v>
      </c>
      <c r="F51">
        <f t="shared" si="0"/>
        <v>-1.5879999999998517E-2</v>
      </c>
      <c r="G51">
        <f>F51/DTG!D20</f>
        <v>3.527634618801874E-2</v>
      </c>
    </row>
    <row r="52" spans="1:7" x14ac:dyDescent="0.2">
      <c r="A52" s="26">
        <v>70.906000000000006</v>
      </c>
      <c r="B52" s="26">
        <v>99.370750000000001</v>
      </c>
      <c r="C52" s="26">
        <v>99.205349999999996</v>
      </c>
      <c r="D52" s="26">
        <v>99.870490000000004</v>
      </c>
      <c r="F52">
        <f t="shared" si="0"/>
        <v>-1.6971999999998388E-2</v>
      </c>
      <c r="G52">
        <f>F52/DTG!D21</f>
        <v>3.402566158780751E-2</v>
      </c>
    </row>
    <row r="53" spans="1:7" x14ac:dyDescent="0.2">
      <c r="A53" s="26">
        <v>73.406000000000006</v>
      </c>
      <c r="B53" s="26">
        <v>99.270629999999997</v>
      </c>
      <c r="C53" s="26">
        <v>99.113140000000001</v>
      </c>
      <c r="D53" s="26">
        <v>99.824029999999993</v>
      </c>
      <c r="F53">
        <f t="shared" si="0"/>
        <v>-1.8584000000004153E-2</v>
      </c>
      <c r="G53">
        <f>F53/DTG!D22</f>
        <v>3.4046607064348811E-2</v>
      </c>
    </row>
    <row r="54" spans="1:7" x14ac:dyDescent="0.2">
      <c r="A54" s="26">
        <v>75.906000000000006</v>
      </c>
      <c r="B54" s="26">
        <v>99.162009999999995</v>
      </c>
      <c r="C54" s="26">
        <v>99.012209999999996</v>
      </c>
      <c r="D54" s="26">
        <v>99.774249999999995</v>
      </c>
      <c r="F54">
        <f t="shared" si="0"/>
        <v>-1.9911999999999354E-2</v>
      </c>
      <c r="G54">
        <f>F54/DTG!D23</f>
        <v>3.3435201665714065E-2</v>
      </c>
    </row>
    <row r="55" spans="1:7" x14ac:dyDescent="0.2">
      <c r="A55" s="26">
        <v>78.406000000000006</v>
      </c>
      <c r="B55" s="26">
        <v>99.038560000000004</v>
      </c>
      <c r="C55" s="26">
        <v>98.901229999999998</v>
      </c>
      <c r="D55" s="26">
        <v>99.720669999999998</v>
      </c>
      <c r="F55">
        <f t="shared" si="0"/>
        <v>-2.1431999999998654E-2</v>
      </c>
      <c r="G55">
        <f>F55/DTG!D24</f>
        <v>3.3014464624056335E-2</v>
      </c>
    </row>
    <row r="56" spans="1:7" x14ac:dyDescent="0.2">
      <c r="A56" s="26">
        <v>80.906000000000006</v>
      </c>
      <c r="B56" s="26">
        <v>98.904070000000004</v>
      </c>
      <c r="C56" s="26">
        <v>98.781999999999996</v>
      </c>
      <c r="D56" s="26">
        <v>99.662459999999996</v>
      </c>
      <c r="F56">
        <f t="shared" si="0"/>
        <v>-2.3284000000001016E-2</v>
      </c>
      <c r="G56">
        <f>F56/DTG!D25</f>
        <v>3.2851277565361138E-2</v>
      </c>
    </row>
    <row r="57" spans="1:7" x14ac:dyDescent="0.2">
      <c r="A57" s="26">
        <v>83.406000000000006</v>
      </c>
      <c r="B57" s="26">
        <v>98.755700000000004</v>
      </c>
      <c r="C57" s="26">
        <v>98.649979999999999</v>
      </c>
      <c r="D57" s="26">
        <v>99.599230000000006</v>
      </c>
      <c r="F57">
        <f t="shared" si="0"/>
        <v>-2.529199999999605E-2</v>
      </c>
      <c r="G57">
        <f>F57/DTG!D26</f>
        <v>3.2591523523570032E-2</v>
      </c>
    </row>
    <row r="58" spans="1:7" x14ac:dyDescent="0.2">
      <c r="A58" s="26">
        <v>85.906000000000006</v>
      </c>
      <c r="B58" s="26">
        <v>98.591800000000006</v>
      </c>
      <c r="C58" s="26">
        <v>98.508300000000006</v>
      </c>
      <c r="D58" s="26">
        <v>99.531739999999999</v>
      </c>
      <c r="F58">
        <f t="shared" si="0"/>
        <v>-2.6996000000002594E-2</v>
      </c>
      <c r="G58">
        <f>F58/DTG!D27</f>
        <v>3.1726407333414731E-2</v>
      </c>
    </row>
    <row r="59" spans="1:7" x14ac:dyDescent="0.2">
      <c r="A59" s="26">
        <v>88.406000000000006</v>
      </c>
      <c r="B59" s="26">
        <v>98.412030000000001</v>
      </c>
      <c r="C59" s="26">
        <v>98.352419999999995</v>
      </c>
      <c r="D59" s="26">
        <v>99.457080000000005</v>
      </c>
      <c r="F59">
        <f t="shared" si="0"/>
        <v>-2.986399999999776E-2</v>
      </c>
      <c r="G59">
        <f>F59/DTG!D28</f>
        <v>3.2094917731515397E-2</v>
      </c>
    </row>
    <row r="60" spans="1:7" x14ac:dyDescent="0.2">
      <c r="A60" s="26">
        <v>90.906000000000006</v>
      </c>
      <c r="B60" s="26">
        <v>98.216399999999993</v>
      </c>
      <c r="C60" s="26">
        <v>98.181659999999994</v>
      </c>
      <c r="D60" s="26">
        <v>99.378029999999995</v>
      </c>
      <c r="F60">
        <f t="shared" si="0"/>
        <v>-3.1620000000003756E-2</v>
      </c>
      <c r="G60">
        <f>F60/DTG!D29</f>
        <v>3.1146878909370419E-2</v>
      </c>
    </row>
    <row r="61" spans="1:7" x14ac:dyDescent="0.2">
      <c r="A61" s="26">
        <v>93.406000000000006</v>
      </c>
      <c r="B61" s="26">
        <v>98.001050000000006</v>
      </c>
      <c r="C61" s="26">
        <v>97.993930000000006</v>
      </c>
      <c r="D61" s="26">
        <v>99.294409999999999</v>
      </c>
      <c r="F61">
        <f t="shared" si="0"/>
        <v>-3.34479999999985E-2</v>
      </c>
      <c r="G61">
        <f>F61/DTG!D30</f>
        <v>3.0440203492868193E-2</v>
      </c>
    </row>
    <row r="62" spans="1:7" x14ac:dyDescent="0.2">
      <c r="A62" s="26">
        <v>95.906000000000006</v>
      </c>
      <c r="B62" s="26">
        <v>97.771990000000002</v>
      </c>
      <c r="C62" s="26">
        <v>97.787440000000004</v>
      </c>
      <c r="D62" s="26">
        <v>99.203890000000001</v>
      </c>
      <c r="F62">
        <f t="shared" si="0"/>
        <v>-3.6207999999999171E-2</v>
      </c>
      <c r="G62">
        <f>F62/DTG!D31</f>
        <v>3.0688386757750218E-2</v>
      </c>
    </row>
    <row r="63" spans="1:7" x14ac:dyDescent="0.2">
      <c r="A63" s="26">
        <v>98.406000000000006</v>
      </c>
      <c r="B63" s="26">
        <v>97.526859999999999</v>
      </c>
      <c r="C63" s="26">
        <v>97.564610000000002</v>
      </c>
      <c r="D63" s="26">
        <v>99.107749999999996</v>
      </c>
      <c r="F63">
        <f t="shared" si="0"/>
        <v>-3.8456000000002176E-2</v>
      </c>
      <c r="G63">
        <f>F63/DTG!D32</f>
        <v>3.0518697225574706E-2</v>
      </c>
    </row>
    <row r="64" spans="1:7" x14ac:dyDescent="0.2">
      <c r="A64" s="26">
        <v>100.90600000000001</v>
      </c>
      <c r="B64" s="26">
        <v>97.261780000000002</v>
      </c>
      <c r="C64" s="26">
        <v>97.322410000000005</v>
      </c>
      <c r="D64" s="26">
        <v>99.006519999999995</v>
      </c>
      <c r="F64">
        <f t="shared" si="0"/>
        <v>-4.0492000000000417E-2</v>
      </c>
      <c r="G64">
        <f>F64/DTG!D33</f>
        <v>3.025539100676989E-2</v>
      </c>
    </row>
    <row r="65" spans="1:7" x14ac:dyDescent="0.2">
      <c r="A65" s="26">
        <v>103.40600000000001</v>
      </c>
      <c r="B65" s="26">
        <v>96.98357</v>
      </c>
      <c r="C65" s="26">
        <v>97.064400000000006</v>
      </c>
      <c r="D65" s="26">
        <v>98.900400000000005</v>
      </c>
      <c r="F65">
        <f t="shared" si="0"/>
        <v>-4.2447999999996003E-2</v>
      </c>
      <c r="G65">
        <f>F65/DTG!D34</f>
        <v>3.0025960062527678E-2</v>
      </c>
    </row>
    <row r="66" spans="1:7" x14ac:dyDescent="0.2">
      <c r="A66" s="26">
        <v>105.90600000000001</v>
      </c>
      <c r="B66" s="26">
        <v>96.687280000000001</v>
      </c>
      <c r="C66" s="26">
        <v>96.788709999999995</v>
      </c>
      <c r="D66" s="26">
        <v>98.791740000000004</v>
      </c>
      <c r="F66">
        <f t="shared" si="0"/>
        <v>-4.3464000000000169E-2</v>
      </c>
      <c r="G66">
        <f>F66/DTG!D35</f>
        <v>2.9288804431326681E-2</v>
      </c>
    </row>
    <row r="67" spans="1:7" x14ac:dyDescent="0.2">
      <c r="A67" s="26">
        <v>108.40600000000001</v>
      </c>
      <c r="B67" s="26">
        <v>96.378860000000003</v>
      </c>
      <c r="C67" s="26">
        <v>96.499750000000006</v>
      </c>
      <c r="D67" s="26">
        <v>98.676969999999997</v>
      </c>
      <c r="F67">
        <f t="shared" si="0"/>
        <v>-4.5908000000002856E-2</v>
      </c>
      <c r="G67">
        <f>F67/DTG!D36</f>
        <v>2.972084110213568E-2</v>
      </c>
    </row>
    <row r="68" spans="1:7" x14ac:dyDescent="0.2">
      <c r="A68" s="26">
        <v>110.90600000000001</v>
      </c>
      <c r="B68" s="26">
        <v>96.055539999999993</v>
      </c>
      <c r="C68" s="26">
        <v>96.194249999999997</v>
      </c>
      <c r="D68" s="26">
        <v>98.55986</v>
      </c>
      <c r="F68">
        <f t="shared" si="0"/>
        <v>-4.6843999999998685E-2</v>
      </c>
      <c r="G68">
        <f>F68/DTG!D37</f>
        <v>2.9373514676096668E-2</v>
      </c>
    </row>
    <row r="69" spans="1:7" x14ac:dyDescent="0.2">
      <c r="A69" s="26">
        <v>113.40600000000001</v>
      </c>
      <c r="B69" s="26">
        <v>95.721310000000003</v>
      </c>
      <c r="C69" s="26">
        <v>95.880600000000001</v>
      </c>
      <c r="D69" s="26">
        <v>98.441159999999996</v>
      </c>
      <c r="F69">
        <f t="shared" si="0"/>
        <v>-4.7480000000001611E-2</v>
      </c>
      <c r="G69">
        <f>F69/DTG!D38</f>
        <v>2.9103302011120068E-2</v>
      </c>
    </row>
    <row r="70" spans="1:7" x14ac:dyDescent="0.2">
      <c r="A70" s="26">
        <v>115.90600000000001</v>
      </c>
      <c r="B70" s="26">
        <v>95.376729999999995</v>
      </c>
      <c r="C70" s="26">
        <v>95.562200000000004</v>
      </c>
      <c r="D70" s="26">
        <v>98.323099999999997</v>
      </c>
      <c r="F70">
        <f t="shared" si="0"/>
        <v>-4.7223999999999933E-2</v>
      </c>
      <c r="G70">
        <f>F70/DTG!D39</f>
        <v>2.8521213951381508E-2</v>
      </c>
    </row>
    <row r="71" spans="1:7" x14ac:dyDescent="0.2">
      <c r="A71" s="26">
        <v>118.40600000000001</v>
      </c>
      <c r="B71" s="26">
        <v>95.029390000000006</v>
      </c>
      <c r="C71" s="26">
        <v>95.241349999999997</v>
      </c>
      <c r="D71" s="26">
        <v>98.202709999999996</v>
      </c>
      <c r="F71">
        <f t="shared" si="0"/>
        <v>-4.8156000000000178E-2</v>
      </c>
      <c r="G71">
        <f>F71/DTG!D40</f>
        <v>2.8840590993753589E-2</v>
      </c>
    </row>
    <row r="72" spans="1:7" x14ac:dyDescent="0.2">
      <c r="A72" s="26">
        <v>120.90600000000001</v>
      </c>
      <c r="B72" s="26">
        <v>94.672210000000007</v>
      </c>
      <c r="C72" s="26">
        <v>94.925470000000004</v>
      </c>
      <c r="D72" s="26">
        <v>98.082790000000003</v>
      </c>
      <c r="F72">
        <f t="shared" si="0"/>
        <v>-4.7967999999997346E-2</v>
      </c>
      <c r="G72">
        <f>F72/DTG!D41</f>
        <v>2.8635902334187419E-2</v>
      </c>
    </row>
    <row r="73" spans="1:7" x14ac:dyDescent="0.2">
      <c r="A73" s="26">
        <v>123.40600000000001</v>
      </c>
      <c r="B73" s="26">
        <v>94.324150000000003</v>
      </c>
      <c r="C73" s="26">
        <v>94.617729999999995</v>
      </c>
      <c r="D73" s="26">
        <v>97.964699999999993</v>
      </c>
      <c r="F73">
        <f t="shared" si="0"/>
        <v>-4.723600000000374E-2</v>
      </c>
      <c r="G73">
        <f>F73/DTG!D42</f>
        <v>2.8265396491062342E-2</v>
      </c>
    </row>
    <row r="74" spans="1:7" x14ac:dyDescent="0.2">
      <c r="A74" s="26">
        <v>125.90600000000001</v>
      </c>
      <c r="B74" s="26">
        <v>93.973709999999997</v>
      </c>
      <c r="C74" s="26">
        <v>94.317700000000002</v>
      </c>
      <c r="D74" s="26">
        <v>97.848240000000004</v>
      </c>
      <c r="F74">
        <f t="shared" si="0"/>
        <v>-4.658399999999574E-2</v>
      </c>
      <c r="G74">
        <f>F74/DTG!D43</f>
        <v>2.8128226648871608E-2</v>
      </c>
    </row>
    <row r="75" spans="1:7" x14ac:dyDescent="0.2">
      <c r="A75" s="26">
        <v>128.40600000000001</v>
      </c>
      <c r="B75" s="26">
        <v>93.634069999999994</v>
      </c>
      <c r="C75" s="26">
        <v>94.029719999999998</v>
      </c>
      <c r="D75" s="26">
        <v>97.733819999999994</v>
      </c>
      <c r="F75">
        <f t="shared" si="0"/>
        <v>-4.5768000000003896E-2</v>
      </c>
      <c r="G75">
        <f>F75/DTG!D44</f>
        <v>2.8115785335170469E-2</v>
      </c>
    </row>
    <row r="76" spans="1:7" x14ac:dyDescent="0.2">
      <c r="A76" s="26">
        <v>130.90600000000001</v>
      </c>
      <c r="B76" s="26">
        <v>93.304860000000005</v>
      </c>
      <c r="C76" s="26">
        <v>93.746070000000003</v>
      </c>
      <c r="D76" s="26">
        <v>97.624459999999999</v>
      </c>
      <c r="F76">
        <f t="shared" si="0"/>
        <v>-4.3743999999998097E-2</v>
      </c>
      <c r="G76">
        <f>F76/DTG!D45</f>
        <v>2.7598738170345805E-2</v>
      </c>
    </row>
    <row r="77" spans="1:7" x14ac:dyDescent="0.2">
      <c r="A77" s="26">
        <v>133.40600000000001</v>
      </c>
      <c r="B77" s="26">
        <v>92.979879999999994</v>
      </c>
      <c r="C77" s="26">
        <v>93.471819999999994</v>
      </c>
      <c r="D77" s="26">
        <v>97.520449999999997</v>
      </c>
      <c r="F77">
        <f t="shared" si="0"/>
        <v>-4.1604000000000953E-2</v>
      </c>
      <c r="G77">
        <f>F77/DTG!D46</f>
        <v>2.7203891874927062E-2</v>
      </c>
    </row>
    <row r="78" spans="1:7" x14ac:dyDescent="0.2">
      <c r="A78" s="26">
        <v>135.90600000000001</v>
      </c>
      <c r="B78" s="26">
        <v>92.669409999999999</v>
      </c>
      <c r="C78" s="26">
        <v>93.205609999999993</v>
      </c>
      <c r="D78" s="26">
        <v>97.420869999999994</v>
      </c>
      <c r="F78">
        <f t="shared" si="0"/>
        <v>-3.9832000000001241E-2</v>
      </c>
      <c r="G78">
        <f>F78/DTG!D47</f>
        <v>2.7222525970476516E-2</v>
      </c>
    </row>
    <row r="79" spans="1:7" x14ac:dyDescent="0.2">
      <c r="A79" s="26">
        <v>138.40600000000001</v>
      </c>
      <c r="B79" s="26">
        <v>92.371840000000006</v>
      </c>
      <c r="C79" s="26">
        <v>92.947410000000005</v>
      </c>
      <c r="D79" s="26">
        <v>97.325990000000004</v>
      </c>
      <c r="F79">
        <f t="shared" si="0"/>
        <v>-3.7951999999995677E-2</v>
      </c>
      <c r="G79">
        <f>F79/DTG!D48</f>
        <v>2.7338606272777857E-2</v>
      </c>
    </row>
    <row r="80" spans="1:7" x14ac:dyDescent="0.2">
      <c r="A80" s="26">
        <v>140.90600000000001</v>
      </c>
      <c r="B80" s="26">
        <v>92.089250000000007</v>
      </c>
      <c r="C80" s="26">
        <v>92.703559999999996</v>
      </c>
      <c r="D80" s="26">
        <v>97.239720000000005</v>
      </c>
      <c r="F80">
        <f t="shared" si="0"/>
        <v>-3.4507999999999581E-2</v>
      </c>
      <c r="G80">
        <f>F80/DTG!D49</f>
        <v>2.6419023411780599E-2</v>
      </c>
    </row>
    <row r="81" spans="1:7" x14ac:dyDescent="0.2">
      <c r="A81" s="26">
        <v>143.40600000000001</v>
      </c>
      <c r="B81" s="26">
        <v>91.826930000000004</v>
      </c>
      <c r="C81" s="26">
        <v>92.475139999999996</v>
      </c>
      <c r="D81" s="26">
        <v>97.156980000000004</v>
      </c>
      <c r="F81">
        <f t="shared" si="0"/>
        <v>-3.3096000000000458E-2</v>
      </c>
      <c r="G81">
        <f>F81/DTG!D50</f>
        <v>2.7078373137625865E-2</v>
      </c>
    </row>
    <row r="82" spans="1:7" x14ac:dyDescent="0.2">
      <c r="A82" s="26">
        <v>145.90600000000001</v>
      </c>
      <c r="B82" s="26">
        <v>91.579830000000001</v>
      </c>
      <c r="C82" s="26">
        <v>92.258510000000001</v>
      </c>
      <c r="D82" s="26">
        <v>97.081850000000003</v>
      </c>
      <c r="F82">
        <f t="shared" si="0"/>
        <v>-3.0052000000000589E-2</v>
      </c>
      <c r="G82">
        <f>F82/DTG!D51</f>
        <v>2.6533170878141468E-2</v>
      </c>
    </row>
    <row r="83" spans="1:7" x14ac:dyDescent="0.2">
      <c r="A83" s="26">
        <v>148.40600000000001</v>
      </c>
      <c r="B83" s="26">
        <v>91.349850000000004</v>
      </c>
      <c r="C83" s="26">
        <v>92.055070000000001</v>
      </c>
      <c r="D83" s="26">
        <v>97.013859999999994</v>
      </c>
      <c r="F83">
        <f t="shared" si="0"/>
        <v>-2.7196000000003551E-2</v>
      </c>
      <c r="G83">
        <f>F83/DTG!D52</f>
        <v>2.6082536516129965E-2</v>
      </c>
    </row>
    <row r="84" spans="1:7" x14ac:dyDescent="0.2">
      <c r="A84" s="26">
        <v>150.90600000000001</v>
      </c>
      <c r="B84" s="26">
        <v>91.141149999999996</v>
      </c>
      <c r="C84" s="26">
        <v>91.865120000000005</v>
      </c>
      <c r="D84" s="26">
        <v>96.951130000000006</v>
      </c>
      <c r="F84">
        <f t="shared" si="0"/>
        <v>-2.5091999999995097E-2</v>
      </c>
      <c r="G84">
        <f>F84/DTG!D53</f>
        <v>2.6315955070315471E-2</v>
      </c>
    </row>
    <row r="85" spans="1:7" x14ac:dyDescent="0.2">
      <c r="A85" s="26">
        <v>153.40600000000001</v>
      </c>
      <c r="B85" s="26">
        <v>90.944609999999997</v>
      </c>
      <c r="C85" s="26">
        <v>91.691249999999997</v>
      </c>
      <c r="D85" s="26">
        <v>96.893960000000007</v>
      </c>
      <c r="F85">
        <f t="shared" si="0"/>
        <v>-2.2867999999999711E-2</v>
      </c>
      <c r="G85">
        <f>F85/DTG!D54</f>
        <v>2.6471882017919238E-2</v>
      </c>
    </row>
    <row r="86" spans="1:7" x14ac:dyDescent="0.2">
      <c r="A86" s="26">
        <v>155.90600000000001</v>
      </c>
      <c r="B86" s="26">
        <v>90.762640000000005</v>
      </c>
      <c r="C86" s="26">
        <v>91.52816</v>
      </c>
      <c r="D86" s="26">
        <v>96.843249999999998</v>
      </c>
      <c r="F86">
        <f t="shared" si="0"/>
        <v>-2.0284000000003743E-2</v>
      </c>
      <c r="G86">
        <f>F86/DTG!D55</f>
        <v>2.6159064236989132E-2</v>
      </c>
    </row>
    <row r="87" spans="1:7" x14ac:dyDescent="0.2">
      <c r="A87" s="26">
        <v>158.40600000000001</v>
      </c>
      <c r="B87" s="26">
        <v>90.597800000000007</v>
      </c>
      <c r="C87" s="26">
        <v>91.37988</v>
      </c>
      <c r="D87" s="26">
        <v>96.798649999999995</v>
      </c>
      <c r="F87">
        <f t="shared" si="0"/>
        <v>-1.7840000000001056E-2</v>
      </c>
      <c r="G87">
        <f>F87/DTG!D56</f>
        <v>2.5816534738001325E-2</v>
      </c>
    </row>
    <row r="88" spans="1:7" x14ac:dyDescent="0.2">
      <c r="A88" s="26">
        <v>160.90600000000001</v>
      </c>
      <c r="B88" s="26">
        <v>90.441249999999997</v>
      </c>
      <c r="C88" s="26">
        <v>91.242760000000004</v>
      </c>
      <c r="D88" s="26">
        <v>96.758399999999995</v>
      </c>
      <c r="F88">
        <f t="shared" si="0"/>
        <v>-1.6100000000000135E-2</v>
      </c>
      <c r="G88">
        <f>F88/DTG!D57</f>
        <v>2.6323534220594705E-2</v>
      </c>
    </row>
    <row r="89" spans="1:7" x14ac:dyDescent="0.2">
      <c r="A89" s="26">
        <v>163.40600000000001</v>
      </c>
      <c r="B89" s="26">
        <v>90.30077</v>
      </c>
      <c r="C89" s="26">
        <v>91.121669999999995</v>
      </c>
      <c r="D89" s="26">
        <v>96.72363</v>
      </c>
      <c r="F89">
        <f t="shared" si="0"/>
        <v>-1.3907999999997856E-2</v>
      </c>
      <c r="G89">
        <f>F89/DTG!D58</f>
        <v>2.5996747602754923E-2</v>
      </c>
    </row>
    <row r="90" spans="1:7" x14ac:dyDescent="0.2">
      <c r="A90" s="26">
        <v>165.90600000000001</v>
      </c>
      <c r="B90" s="26">
        <v>90.174310000000006</v>
      </c>
      <c r="C90" s="26">
        <v>91.009370000000004</v>
      </c>
      <c r="D90" s="26">
        <v>96.69341</v>
      </c>
      <c r="F90">
        <f t="shared" si="0"/>
        <v>-1.2087999999999965E-2</v>
      </c>
      <c r="G90">
        <f>F90/DTG!D59</f>
        <v>2.6039377881176953E-2</v>
      </c>
    </row>
    <row r="91" spans="1:7" x14ac:dyDescent="0.2">
      <c r="A91" s="26">
        <v>168.40600000000001</v>
      </c>
      <c r="B91" s="26">
        <v>90.06277</v>
      </c>
      <c r="C91" s="26">
        <v>90.910920000000004</v>
      </c>
      <c r="D91" s="26">
        <v>96.667829999999995</v>
      </c>
      <c r="F91">
        <f t="shared" si="0"/>
        <v>-1.0232000000002017E-2</v>
      </c>
      <c r="G91">
        <f>F91/DTG!D60</f>
        <v>2.5644753001333408E-2</v>
      </c>
    </row>
    <row r="92" spans="1:7" x14ac:dyDescent="0.2">
      <c r="A92" s="26">
        <v>170.90600000000001</v>
      </c>
      <c r="B92" s="26">
        <v>89.965580000000003</v>
      </c>
      <c r="C92" s="26">
        <v>90.822760000000002</v>
      </c>
      <c r="D92" s="26">
        <v>96.64555</v>
      </c>
      <c r="F92">
        <f t="shared" si="0"/>
        <v>-8.9119999999979875E-3</v>
      </c>
      <c r="G92">
        <f>F92/DTG!D61</f>
        <v>2.6064576509119055E-2</v>
      </c>
    </row>
    <row r="93" spans="1:7" x14ac:dyDescent="0.2">
      <c r="A93" s="26">
        <v>173.40600000000001</v>
      </c>
      <c r="B93" s="26">
        <v>89.879009999999994</v>
      </c>
      <c r="C93" s="26">
        <v>90.744820000000004</v>
      </c>
      <c r="D93" s="26">
        <v>96.626329999999996</v>
      </c>
      <c r="F93">
        <f t="shared" si="0"/>
        <v>-7.6880000000016935E-3</v>
      </c>
      <c r="G93">
        <f>F93/DTG!D62</f>
        <v>2.6264006559174959E-2</v>
      </c>
    </row>
    <row r="94" spans="1:7" x14ac:dyDescent="0.2">
      <c r="A94" s="26">
        <v>175.90600000000001</v>
      </c>
      <c r="B94" s="26">
        <v>89.802350000000004</v>
      </c>
      <c r="C94" s="26">
        <v>90.676159999999996</v>
      </c>
      <c r="D94" s="26">
        <v>96.609409999999997</v>
      </c>
      <c r="F94">
        <f t="shared" si="0"/>
        <v>-6.7679999999995747E-3</v>
      </c>
      <c r="G94">
        <f>F94/DTG!D63</f>
        <v>2.6778507557171694E-2</v>
      </c>
    </row>
    <row r="95" spans="1:7" x14ac:dyDescent="0.2">
      <c r="A95" s="26">
        <v>178.40600000000001</v>
      </c>
      <c r="B95" s="26">
        <v>89.734570000000005</v>
      </c>
      <c r="C95" s="26">
        <v>90.614350000000002</v>
      </c>
      <c r="D95" s="26">
        <v>96.594660000000005</v>
      </c>
      <c r="F95">
        <f t="shared" si="0"/>
        <v>-5.8999999999969077E-3</v>
      </c>
      <c r="G95">
        <f>F95/DTG!D64</f>
        <v>2.677193937742494E-2</v>
      </c>
    </row>
    <row r="96" spans="1:7" x14ac:dyDescent="0.2">
      <c r="A96" s="26">
        <v>180.90600000000001</v>
      </c>
      <c r="B96" s="26">
        <v>89.673969999999997</v>
      </c>
      <c r="C96" s="26">
        <v>90.560079999999999</v>
      </c>
      <c r="D96" s="26">
        <v>96.581819999999993</v>
      </c>
      <c r="F96">
        <f t="shared" si="0"/>
        <v>-5.1360000000045146E-3</v>
      </c>
      <c r="G96">
        <f>F96/DTG!D65</f>
        <v>2.6517967781931613E-2</v>
      </c>
    </row>
    <row r="97" spans="1:7" x14ac:dyDescent="0.2">
      <c r="A97" s="26">
        <v>183.40600000000001</v>
      </c>
      <c r="B97" s="26">
        <v>89.619460000000004</v>
      </c>
      <c r="C97" s="26">
        <v>90.509699999999995</v>
      </c>
      <c r="D97" s="26">
        <v>96.570340000000002</v>
      </c>
      <c r="F97">
        <f t="shared" si="0"/>
        <v>-4.5919999999966873E-3</v>
      </c>
      <c r="G97">
        <f>F97/DTG!D66</f>
        <v>2.6946775423958024E-2</v>
      </c>
    </row>
    <row r="98" spans="1:7" x14ac:dyDescent="0.2">
      <c r="A98" s="26">
        <v>185.90600000000001</v>
      </c>
      <c r="B98" s="26">
        <v>89.57038</v>
      </c>
      <c r="C98" s="26">
        <v>90.464340000000007</v>
      </c>
      <c r="D98" s="26">
        <v>96.560220000000001</v>
      </c>
      <c r="F98">
        <f t="shared" ref="F98:F161" si="1">(D98-D97)/(A98-A97)</f>
        <v>-4.0480000000002294E-3</v>
      </c>
      <c r="G98">
        <f>F98/DTG!D67</f>
        <v>2.7140462621523493E-2</v>
      </c>
    </row>
    <row r="99" spans="1:7" x14ac:dyDescent="0.2">
      <c r="A99" s="26">
        <v>188.40600000000001</v>
      </c>
      <c r="B99" s="26">
        <v>89.526380000000003</v>
      </c>
      <c r="C99" s="26">
        <v>90.420379999999994</v>
      </c>
      <c r="D99" s="26">
        <v>96.551169999999999</v>
      </c>
      <c r="F99">
        <f t="shared" si="1"/>
        <v>-3.6200000000008005E-3</v>
      </c>
      <c r="G99">
        <f>F99/DTG!D68</f>
        <v>2.764413898435128E-2</v>
      </c>
    </row>
    <row r="100" spans="1:7" x14ac:dyDescent="0.2">
      <c r="A100" s="26">
        <v>190.90600000000001</v>
      </c>
      <c r="B100" s="26">
        <v>89.4863</v>
      </c>
      <c r="C100" s="26">
        <v>90.378720000000001</v>
      </c>
      <c r="D100" s="26">
        <v>96.543030000000002</v>
      </c>
      <c r="F100">
        <f t="shared" si="1"/>
        <v>-3.2559999999989485E-3</v>
      </c>
      <c r="G100">
        <f>F100/DTG!D69</f>
        <v>2.7831438584485415E-2</v>
      </c>
    </row>
    <row r="101" spans="1:7" x14ac:dyDescent="0.2">
      <c r="A101" s="26">
        <v>193.40600000000001</v>
      </c>
      <c r="B101" s="26">
        <v>89.449160000000006</v>
      </c>
      <c r="C101" s="26">
        <v>90.338759999999994</v>
      </c>
      <c r="D101" s="26">
        <v>96.535380000000004</v>
      </c>
      <c r="F101">
        <f t="shared" si="1"/>
        <v>-3.0599999999992634E-3</v>
      </c>
      <c r="G101">
        <f>F101/DTG!D70</f>
        <v>2.8341205890518324E-2</v>
      </c>
    </row>
    <row r="102" spans="1:7" x14ac:dyDescent="0.2">
      <c r="A102" s="26">
        <v>195.90600000000001</v>
      </c>
      <c r="B102" s="26">
        <v>89.413169999999994</v>
      </c>
      <c r="C102" s="26">
        <v>90.300740000000005</v>
      </c>
      <c r="D102" s="26">
        <v>96.527749999999997</v>
      </c>
      <c r="F102">
        <f t="shared" si="1"/>
        <v>-3.0520000000024083E-3</v>
      </c>
      <c r="G102">
        <f>F102/DTG!D71</f>
        <v>2.9608071400877067E-2</v>
      </c>
    </row>
    <row r="103" spans="1:7" x14ac:dyDescent="0.2">
      <c r="A103" s="26">
        <v>198.40600000000001</v>
      </c>
      <c r="B103" s="26">
        <v>89.378029999999995</v>
      </c>
      <c r="C103" s="26">
        <v>90.265330000000006</v>
      </c>
      <c r="D103" s="26">
        <v>96.520319999999998</v>
      </c>
      <c r="F103">
        <f t="shared" si="1"/>
        <v>-2.9719999999997526E-3</v>
      </c>
      <c r="G103">
        <f>F103/DTG!D72</f>
        <v>2.944323360411881E-2</v>
      </c>
    </row>
    <row r="104" spans="1:7" x14ac:dyDescent="0.2">
      <c r="A104" s="26">
        <v>200.90600000000001</v>
      </c>
      <c r="B104" s="26">
        <v>89.343100000000007</v>
      </c>
      <c r="C104" s="26">
        <v>90.231620000000007</v>
      </c>
      <c r="D104" s="26">
        <v>96.512730000000005</v>
      </c>
      <c r="F104">
        <f t="shared" si="1"/>
        <v>-3.0359999999973299E-3</v>
      </c>
      <c r="G104">
        <f>F104/DTG!D73</f>
        <v>3.0287310454881585E-2</v>
      </c>
    </row>
    <row r="105" spans="1:7" x14ac:dyDescent="0.2">
      <c r="A105" s="26">
        <v>203.40600000000001</v>
      </c>
      <c r="B105" s="26">
        <v>89.307190000000006</v>
      </c>
      <c r="C105" s="26">
        <v>90.199089999999998</v>
      </c>
      <c r="D105" s="26">
        <v>96.505210000000005</v>
      </c>
      <c r="F105">
        <f t="shared" si="1"/>
        <v>-3.0079999999998107E-3</v>
      </c>
      <c r="G105">
        <f>F105/DTG!D74</f>
        <v>3.0118551746233284E-2</v>
      </c>
    </row>
    <row r="106" spans="1:7" x14ac:dyDescent="0.2">
      <c r="A106" s="26">
        <v>205.90600000000001</v>
      </c>
      <c r="B106" s="26">
        <v>89.269959999999998</v>
      </c>
      <c r="C106" s="26">
        <v>90.167860000000005</v>
      </c>
      <c r="D106" s="26">
        <v>96.49776</v>
      </c>
      <c r="F106">
        <f t="shared" si="1"/>
        <v>-2.980000000002292E-3</v>
      </c>
      <c r="G106">
        <f>F106/DTG!D75</f>
        <v>2.9969929500289563E-2</v>
      </c>
    </row>
    <row r="107" spans="1:7" x14ac:dyDescent="0.2">
      <c r="A107" s="26">
        <v>208.40600000000001</v>
      </c>
      <c r="B107" s="26">
        <v>89.231160000000003</v>
      </c>
      <c r="C107" s="26">
        <v>90.137680000000003</v>
      </c>
      <c r="D107" s="26">
        <v>96.490129999999994</v>
      </c>
      <c r="F107">
        <f t="shared" si="1"/>
        <v>-3.0520000000024083E-3</v>
      </c>
      <c r="G107">
        <f>F107/DTG!D76</f>
        <v>3.0787854332718738E-2</v>
      </c>
    </row>
    <row r="108" spans="1:7" x14ac:dyDescent="0.2">
      <c r="A108" s="26">
        <v>210.90600000000001</v>
      </c>
      <c r="B108" s="26">
        <v>89.189840000000004</v>
      </c>
      <c r="C108" s="26">
        <v>90.106679999999997</v>
      </c>
      <c r="D108" s="26">
        <v>96.48245</v>
      </c>
      <c r="F108">
        <f t="shared" si="1"/>
        <v>-3.071999999997388E-3</v>
      </c>
      <c r="G108">
        <f>F108/DTG!D77</f>
        <v>3.0878095850729616E-2</v>
      </c>
    </row>
    <row r="109" spans="1:7" x14ac:dyDescent="0.2">
      <c r="A109" s="26">
        <v>213.40600000000001</v>
      </c>
      <c r="B109" s="26">
        <v>89.145669999999996</v>
      </c>
      <c r="C109" s="26">
        <v>90.075159999999997</v>
      </c>
      <c r="D109" s="26">
        <v>96.474379999999996</v>
      </c>
      <c r="F109">
        <f t="shared" si="1"/>
        <v>-3.2280000000014298E-3</v>
      </c>
      <c r="G109">
        <f>F109/DTG!D78</f>
        <v>3.1969892047156875E-2</v>
      </c>
    </row>
    <row r="110" spans="1:7" x14ac:dyDescent="0.2">
      <c r="A110" s="26">
        <v>215.90600000000001</v>
      </c>
      <c r="B110" s="26">
        <v>89.098879999999994</v>
      </c>
      <c r="C110" s="26">
        <v>90.042649999999995</v>
      </c>
      <c r="D110" s="26">
        <v>96.466139999999996</v>
      </c>
      <c r="F110">
        <f t="shared" si="1"/>
        <v>-3.2960000000002766E-3</v>
      </c>
      <c r="G110">
        <f>F110/DTG!D79</f>
        <v>3.174725486419068E-2</v>
      </c>
    </row>
    <row r="111" spans="1:7" x14ac:dyDescent="0.2">
      <c r="A111" s="26">
        <v>218.40600000000001</v>
      </c>
      <c r="B111" s="26">
        <v>89.049139999999994</v>
      </c>
      <c r="C111" s="26">
        <v>90.008470000000003</v>
      </c>
      <c r="D111" s="26">
        <v>96.457499999999996</v>
      </c>
      <c r="F111">
        <f t="shared" si="1"/>
        <v>-3.4559999999999036E-3</v>
      </c>
      <c r="G111">
        <f>F111/DTG!D80</f>
        <v>3.2017787659810115E-2</v>
      </c>
    </row>
    <row r="112" spans="1:7" x14ac:dyDescent="0.2">
      <c r="A112" s="26">
        <v>220.90600000000001</v>
      </c>
      <c r="B112" s="26">
        <v>88.996690000000001</v>
      </c>
      <c r="C112" s="26">
        <v>89.97242</v>
      </c>
      <c r="D112" s="26">
        <v>96.44802</v>
      </c>
      <c r="F112">
        <f t="shared" si="1"/>
        <v>-3.7919999999985522E-3</v>
      </c>
      <c r="G112">
        <f>F112/DTG!D81</f>
        <v>3.341263547447839E-2</v>
      </c>
    </row>
    <row r="113" spans="1:7" x14ac:dyDescent="0.2">
      <c r="A113" s="26">
        <v>223.40600000000001</v>
      </c>
      <c r="B113" s="26">
        <v>88.939480000000003</v>
      </c>
      <c r="C113" s="26">
        <v>89.934569999999994</v>
      </c>
      <c r="D113" s="26">
        <v>96.437950000000001</v>
      </c>
      <c r="F113">
        <f t="shared" si="1"/>
        <v>-4.0279999999995649E-3</v>
      </c>
      <c r="G113">
        <f>F113/DTG!D82</f>
        <v>3.3270009085649338E-2</v>
      </c>
    </row>
    <row r="114" spans="1:7" x14ac:dyDescent="0.2">
      <c r="A114" s="26">
        <v>225.90600000000001</v>
      </c>
      <c r="B114" s="26">
        <v>88.878230000000002</v>
      </c>
      <c r="C114" s="26">
        <v>89.894660000000002</v>
      </c>
      <c r="D114" s="26">
        <v>96.427059999999997</v>
      </c>
      <c r="F114">
        <f t="shared" si="1"/>
        <v>-4.3560000000013588E-3</v>
      </c>
      <c r="G114">
        <f>F114/DTG!D83</f>
        <v>3.3356305995875322E-2</v>
      </c>
    </row>
    <row r="115" spans="1:7" x14ac:dyDescent="0.2">
      <c r="A115" s="26">
        <v>228.40600000000001</v>
      </c>
      <c r="B115" s="26">
        <v>88.811269999999993</v>
      </c>
      <c r="C115" s="26">
        <v>89.852549999999994</v>
      </c>
      <c r="D115" s="26">
        <v>96.415109999999999</v>
      </c>
      <c r="F115">
        <f t="shared" si="1"/>
        <v>-4.7799999999995181E-3</v>
      </c>
      <c r="G115">
        <f>F115/DTG!D84</f>
        <v>3.3747528946621849E-2</v>
      </c>
    </row>
    <row r="116" spans="1:7" x14ac:dyDescent="0.2">
      <c r="A116" s="26">
        <v>230.90600000000001</v>
      </c>
      <c r="B116" s="26">
        <v>88.738550000000004</v>
      </c>
      <c r="C116" s="26">
        <v>89.808689999999999</v>
      </c>
      <c r="D116" s="26">
        <v>96.40213</v>
      </c>
      <c r="F116">
        <f t="shared" si="1"/>
        <v>-5.1919999999995529E-3</v>
      </c>
      <c r="G116">
        <f>F116/DTG!D85</f>
        <v>3.3894764329544018E-2</v>
      </c>
    </row>
    <row r="117" spans="1:7" x14ac:dyDescent="0.2">
      <c r="A117" s="26">
        <v>233.40600000000001</v>
      </c>
      <c r="B117" s="26">
        <v>88.658150000000006</v>
      </c>
      <c r="C117" s="26">
        <v>89.761259999999993</v>
      </c>
      <c r="D117" s="26">
        <v>96.388260000000002</v>
      </c>
      <c r="F117">
        <f t="shared" si="1"/>
        <v>-5.5479999999988646E-3</v>
      </c>
      <c r="G117">
        <f>F117/DTG!D86</f>
        <v>3.3816896257459858E-2</v>
      </c>
    </row>
    <row r="118" spans="1:7" x14ac:dyDescent="0.2">
      <c r="A118" s="26">
        <v>235.90600000000001</v>
      </c>
      <c r="B118" s="26">
        <v>88.570409999999995</v>
      </c>
      <c r="C118" s="26">
        <v>89.710329999999999</v>
      </c>
      <c r="D118" s="26">
        <v>96.373440000000002</v>
      </c>
      <c r="F118">
        <f t="shared" si="1"/>
        <v>-5.9280000000001111E-3</v>
      </c>
      <c r="G118">
        <f>F118/DTG!D87</f>
        <v>3.4029850746269297E-2</v>
      </c>
    </row>
    <row r="119" spans="1:7" x14ac:dyDescent="0.2">
      <c r="A119" s="26">
        <v>238.40600000000001</v>
      </c>
      <c r="B119" s="26">
        <v>88.475070000000002</v>
      </c>
      <c r="C119" s="26">
        <v>89.656419999999997</v>
      </c>
      <c r="D119" s="26">
        <v>96.357680000000002</v>
      </c>
      <c r="F119">
        <f t="shared" si="1"/>
        <v>-6.3040000000000873E-3</v>
      </c>
      <c r="G119">
        <f>F119/DTG!D88</f>
        <v>3.4079359930803799E-2</v>
      </c>
    </row>
    <row r="120" spans="1:7" x14ac:dyDescent="0.2">
      <c r="A120" s="26">
        <v>240.90600000000001</v>
      </c>
      <c r="B120" s="26">
        <v>88.367919999999998</v>
      </c>
      <c r="C120" s="26">
        <v>89.598789999999994</v>
      </c>
      <c r="D120" s="26">
        <v>96.340369999999993</v>
      </c>
      <c r="F120">
        <f t="shared" si="1"/>
        <v>-6.9240000000036165E-3</v>
      </c>
      <c r="G120">
        <f>F120/DTG!D89</f>
        <v>3.4983831851271303E-2</v>
      </c>
    </row>
    <row r="121" spans="1:7" x14ac:dyDescent="0.2">
      <c r="A121" s="26">
        <v>243.40600000000001</v>
      </c>
      <c r="B121" s="26">
        <v>88.248400000000004</v>
      </c>
      <c r="C121" s="26">
        <v>89.535070000000005</v>
      </c>
      <c r="D121" s="26">
        <v>96.321740000000005</v>
      </c>
      <c r="F121">
        <f t="shared" si="1"/>
        <v>-7.4519999999949956E-3</v>
      </c>
      <c r="G121">
        <f>F121/DTG!D90</f>
        <v>3.4809417040335369E-2</v>
      </c>
    </row>
    <row r="122" spans="1:7" x14ac:dyDescent="0.2">
      <c r="A122" s="26">
        <v>245.90600000000001</v>
      </c>
      <c r="B122" s="26">
        <v>88.120099999999994</v>
      </c>
      <c r="C122" s="26">
        <v>89.467250000000007</v>
      </c>
      <c r="D122" s="26">
        <v>96.301000000000002</v>
      </c>
      <c r="F122">
        <f t="shared" si="1"/>
        <v>-8.2960000000014134E-3</v>
      </c>
      <c r="G122">
        <f>F122/DTG!D91</f>
        <v>3.5615850255447619E-2</v>
      </c>
    </row>
    <row r="123" spans="1:7" x14ac:dyDescent="0.2">
      <c r="A123" s="26">
        <v>248.40600000000001</v>
      </c>
      <c r="B123" s="26">
        <v>87.980440000000002</v>
      </c>
      <c r="C123" s="26">
        <v>89.391189999999995</v>
      </c>
      <c r="D123" s="26">
        <v>96.278099999999995</v>
      </c>
      <c r="F123">
        <f t="shared" si="1"/>
        <v>-9.16000000000281E-3</v>
      </c>
      <c r="G123">
        <f>F123/DTG!D92</f>
        <v>3.5873736978157787E-2</v>
      </c>
    </row>
    <row r="124" spans="1:7" x14ac:dyDescent="0.2">
      <c r="A124" s="26">
        <v>250.90600000000001</v>
      </c>
      <c r="B124" s="26">
        <v>87.829250000000002</v>
      </c>
      <c r="C124" s="26">
        <v>89.308980000000005</v>
      </c>
      <c r="D124" s="26">
        <v>96.252790000000005</v>
      </c>
      <c r="F124">
        <f t="shared" si="1"/>
        <v>-1.0123999999996159E-2</v>
      </c>
      <c r="G124">
        <f>F124/DTG!D93</f>
        <v>3.5808014713670851E-2</v>
      </c>
    </row>
    <row r="125" spans="1:7" x14ac:dyDescent="0.2">
      <c r="A125" s="26">
        <v>253.40600000000001</v>
      </c>
      <c r="B125" s="26">
        <v>87.664190000000005</v>
      </c>
      <c r="C125" s="26">
        <v>89.220119999999994</v>
      </c>
      <c r="D125" s="26">
        <v>96.223590000000002</v>
      </c>
      <c r="F125">
        <f t="shared" si="1"/>
        <v>-1.16800000000012E-2</v>
      </c>
      <c r="G125">
        <f>F125/DTG!D94</f>
        <v>3.6804789664412162E-2</v>
      </c>
    </row>
    <row r="126" spans="1:7" x14ac:dyDescent="0.2">
      <c r="A126" s="26">
        <v>255.90600000000001</v>
      </c>
      <c r="B126" s="26">
        <v>87.485439999999997</v>
      </c>
      <c r="C126" s="26">
        <v>89.122569999999996</v>
      </c>
      <c r="D126" s="26">
        <v>96.190049999999999</v>
      </c>
      <c r="F126">
        <f t="shared" si="1"/>
        <v>-1.3416000000000849E-2</v>
      </c>
      <c r="G126">
        <f>F126/DTG!D95</f>
        <v>3.7045423167198256E-2</v>
      </c>
    </row>
    <row r="127" spans="1:7" x14ac:dyDescent="0.2">
      <c r="A127" s="26">
        <v>258.40600000000001</v>
      </c>
      <c r="B127" s="26">
        <v>87.28922</v>
      </c>
      <c r="C127" s="26">
        <v>89.015259999999998</v>
      </c>
      <c r="D127" s="26">
        <v>96.151570000000007</v>
      </c>
      <c r="F127">
        <f t="shared" si="1"/>
        <v>-1.5391999999997097E-2</v>
      </c>
      <c r="G127">
        <f>F127/DTG!D96</f>
        <v>3.700533730825864E-2</v>
      </c>
    </row>
    <row r="128" spans="1:7" x14ac:dyDescent="0.2">
      <c r="A128" s="26">
        <v>260.90600000000001</v>
      </c>
      <c r="B128" s="26">
        <v>87.065830000000005</v>
      </c>
      <c r="C128" s="26">
        <v>88.896900000000002</v>
      </c>
      <c r="D128" s="26">
        <v>96.107699999999994</v>
      </c>
      <c r="F128">
        <f t="shared" si="1"/>
        <v>-1.7548000000005004E-2</v>
      </c>
      <c r="G128">
        <f>F128/DTG!D97</f>
        <v>3.6954049614633798E-2</v>
      </c>
    </row>
    <row r="129" spans="1:7" x14ac:dyDescent="0.2">
      <c r="A129" s="26">
        <v>263.40600000000001</v>
      </c>
      <c r="B129" s="26">
        <v>86.81765</v>
      </c>
      <c r="C129" s="26">
        <v>88.766329999999996</v>
      </c>
      <c r="D129" s="26">
        <v>96.058840000000004</v>
      </c>
      <c r="F129">
        <f t="shared" si="1"/>
        <v>-1.9543999999996231E-2</v>
      </c>
      <c r="G129">
        <f>F129/DTG!D98</f>
        <v>3.6545869329436834E-2</v>
      </c>
    </row>
    <row r="130" spans="1:7" x14ac:dyDescent="0.2">
      <c r="A130" s="26">
        <v>265.90600000000001</v>
      </c>
      <c r="B130" s="26">
        <v>86.545429999999996</v>
      </c>
      <c r="C130" s="26">
        <v>88.625299999999996</v>
      </c>
      <c r="D130" s="26">
        <v>96.003579999999999</v>
      </c>
      <c r="F130">
        <f t="shared" si="1"/>
        <v>-2.2104000000001633E-2</v>
      </c>
      <c r="G130">
        <f>F130/DTG!D99</f>
        <v>3.7208362791639957E-2</v>
      </c>
    </row>
    <row r="131" spans="1:7" x14ac:dyDescent="0.2">
      <c r="A131" s="26">
        <v>268.40600000000001</v>
      </c>
      <c r="B131" s="26">
        <v>86.243870000000001</v>
      </c>
      <c r="C131" s="26">
        <v>88.47484</v>
      </c>
      <c r="D131" s="26">
        <v>95.943439999999995</v>
      </c>
      <c r="F131">
        <f t="shared" si="1"/>
        <v>-2.4056000000001632E-2</v>
      </c>
      <c r="G131">
        <f>F131/DTG!D100</f>
        <v>3.6538724425477516E-2</v>
      </c>
    </row>
    <row r="132" spans="1:7" x14ac:dyDescent="0.2">
      <c r="A132" s="26">
        <v>270.90600000000001</v>
      </c>
      <c r="B132" s="26">
        <v>85.913659999999993</v>
      </c>
      <c r="C132" s="26">
        <v>88.311130000000006</v>
      </c>
      <c r="D132" s="26">
        <v>95.873869999999997</v>
      </c>
      <c r="F132">
        <f t="shared" si="1"/>
        <v>-2.782799999999952E-2</v>
      </c>
      <c r="G132">
        <f>F132/DTG!D101</f>
        <v>3.7983702551082431E-2</v>
      </c>
    </row>
    <row r="133" spans="1:7" x14ac:dyDescent="0.2">
      <c r="A133" s="26">
        <v>273.40600000000001</v>
      </c>
      <c r="B133" s="26">
        <v>85.558490000000006</v>
      </c>
      <c r="C133" s="26">
        <v>88.131860000000003</v>
      </c>
      <c r="D133" s="26">
        <v>95.795789999999997</v>
      </c>
      <c r="F133">
        <f t="shared" si="1"/>
        <v>-3.1231999999999972E-2</v>
      </c>
      <c r="G133">
        <f>F133/DTG!D102</f>
        <v>3.7725274194327647E-2</v>
      </c>
    </row>
    <row r="134" spans="1:7" x14ac:dyDescent="0.2">
      <c r="A134" s="26">
        <v>275.90600000000001</v>
      </c>
      <c r="B134" s="26">
        <v>85.179349999999999</v>
      </c>
      <c r="C134" s="26">
        <v>87.94265</v>
      </c>
      <c r="D134" s="26">
        <v>95.706379999999996</v>
      </c>
      <c r="F134">
        <f t="shared" si="1"/>
        <v>-3.5764000000000351E-2</v>
      </c>
      <c r="G134">
        <f>F134/DTG!D103</f>
        <v>3.7892015595864074E-2</v>
      </c>
    </row>
    <row r="135" spans="1:7" x14ac:dyDescent="0.2">
      <c r="A135" s="26">
        <v>278.40600000000001</v>
      </c>
      <c r="B135" s="26">
        <v>84.778580000000005</v>
      </c>
      <c r="C135" s="26">
        <v>87.735699999999994</v>
      </c>
      <c r="D135" s="26">
        <v>95.602990000000005</v>
      </c>
      <c r="F135">
        <f t="shared" si="1"/>
        <v>-4.1355999999996132E-2</v>
      </c>
      <c r="G135">
        <f>F135/DTG!D104</f>
        <v>3.8226757621130397E-2</v>
      </c>
    </row>
    <row r="136" spans="1:7" x14ac:dyDescent="0.2">
      <c r="A136" s="26">
        <v>280.90600000000001</v>
      </c>
      <c r="B136" s="26">
        <v>84.353549999999998</v>
      </c>
      <c r="C136" s="26">
        <v>87.511020000000002</v>
      </c>
      <c r="D136" s="26">
        <v>95.484989999999996</v>
      </c>
      <c r="F136">
        <f t="shared" si="1"/>
        <v>-4.7200000000003683E-2</v>
      </c>
      <c r="G136">
        <f>F136/DTG!D105</f>
        <v>3.7929926068791135E-2</v>
      </c>
    </row>
    <row r="137" spans="1:7" x14ac:dyDescent="0.2">
      <c r="A137" s="26">
        <v>283.40600000000001</v>
      </c>
      <c r="B137" s="26">
        <v>83.901889999999995</v>
      </c>
      <c r="C137" s="26">
        <v>87.266069999999999</v>
      </c>
      <c r="D137" s="26">
        <v>95.345569999999995</v>
      </c>
      <c r="F137">
        <f t="shared" si="1"/>
        <v>-5.5768000000000484E-2</v>
      </c>
      <c r="G137">
        <f>F137/DTG!D106</f>
        <v>3.881700297210984E-2</v>
      </c>
    </row>
    <row r="138" spans="1:7" x14ac:dyDescent="0.2">
      <c r="A138" s="26">
        <v>285.90600000000001</v>
      </c>
      <c r="B138" s="26">
        <v>83.41825</v>
      </c>
      <c r="C138" s="26">
        <v>86.99821</v>
      </c>
      <c r="D138" s="26">
        <v>95.182689999999994</v>
      </c>
      <c r="F138">
        <f t="shared" si="1"/>
        <v>-6.5152000000000501E-2</v>
      </c>
      <c r="G138">
        <f>F138/DTG!D107</f>
        <v>3.877887494122368E-2</v>
      </c>
    </row>
    <row r="139" spans="1:7" x14ac:dyDescent="0.2">
      <c r="A139" s="26">
        <v>288.40600000000001</v>
      </c>
      <c r="B139" s="26">
        <v>82.901060000000001</v>
      </c>
      <c r="C139" s="26">
        <v>86.709419999999994</v>
      </c>
      <c r="D139" s="26">
        <v>94.992130000000003</v>
      </c>
      <c r="F139">
        <f t="shared" si="1"/>
        <v>-7.6223999999996295E-2</v>
      </c>
      <c r="G139">
        <f>F139/DTG!D108</f>
        <v>3.8416256753485756E-2</v>
      </c>
    </row>
    <row r="140" spans="1:7" x14ac:dyDescent="0.2">
      <c r="A140" s="26">
        <v>290.90600000000001</v>
      </c>
      <c r="B140" s="26">
        <v>82.362129999999993</v>
      </c>
      <c r="C140" s="26">
        <v>86.406999999999996</v>
      </c>
      <c r="D140" s="26">
        <v>94.765370000000004</v>
      </c>
      <c r="F140">
        <f t="shared" si="1"/>
        <v>-9.0703999999999493E-2</v>
      </c>
      <c r="G140">
        <f>F140/DTG!D109</f>
        <v>3.8745504096504728E-2</v>
      </c>
    </row>
    <row r="141" spans="1:7" x14ac:dyDescent="0.2">
      <c r="A141" s="26">
        <v>293.40600000000001</v>
      </c>
      <c r="B141" s="26">
        <v>81.794399999999996</v>
      </c>
      <c r="C141" s="26">
        <v>86.092830000000006</v>
      </c>
      <c r="D141" s="26">
        <v>94.502809999999997</v>
      </c>
      <c r="F141">
        <f t="shared" si="1"/>
        <v>-0.10502400000000307</v>
      </c>
      <c r="G141">
        <f>F141/DTG!D110</f>
        <v>3.8541624616966572E-2</v>
      </c>
    </row>
    <row r="142" spans="1:7" x14ac:dyDescent="0.2">
      <c r="A142" s="26">
        <v>295.90600000000001</v>
      </c>
      <c r="B142" s="26">
        <v>81.196780000000004</v>
      </c>
      <c r="C142" s="26">
        <v>85.761650000000003</v>
      </c>
      <c r="D142" s="26">
        <v>94.211299999999994</v>
      </c>
      <c r="F142">
        <f t="shared" si="1"/>
        <v>-0.11660400000000096</v>
      </c>
      <c r="G142">
        <f>F142/DTG!D111</f>
        <v>3.7717490805464306E-2</v>
      </c>
    </row>
    <row r="143" spans="1:7" x14ac:dyDescent="0.2">
      <c r="A143" s="26">
        <v>298.40600000000001</v>
      </c>
      <c r="B143" s="26">
        <v>80.587860000000006</v>
      </c>
      <c r="C143" s="26">
        <v>85.402670000000001</v>
      </c>
      <c r="D143" s="26">
        <v>93.882300000000001</v>
      </c>
      <c r="F143">
        <f t="shared" si="1"/>
        <v>-0.13159999999999741</v>
      </c>
      <c r="G143">
        <f>F143/DTG!D112</f>
        <v>3.8369919848852081E-2</v>
      </c>
    </row>
    <row r="144" spans="1:7" x14ac:dyDescent="0.2">
      <c r="A144" s="26">
        <v>300.90600000000001</v>
      </c>
      <c r="B144" s="26">
        <v>79.956149999999994</v>
      </c>
      <c r="C144" s="26">
        <v>85.019559999999998</v>
      </c>
      <c r="D144" s="26">
        <v>93.523529999999994</v>
      </c>
      <c r="F144">
        <f t="shared" si="1"/>
        <v>-0.14350800000000277</v>
      </c>
      <c r="G144">
        <f>F144/DTG!D113</f>
        <v>3.7810635921000667E-2</v>
      </c>
    </row>
    <row r="145" spans="1:7" x14ac:dyDescent="0.2">
      <c r="A145" s="26">
        <v>303.40600000000001</v>
      </c>
      <c r="B145" s="26">
        <v>79.284310000000005</v>
      </c>
      <c r="C145" s="26">
        <v>84.609530000000007</v>
      </c>
      <c r="D145" s="26">
        <v>93.117019999999997</v>
      </c>
      <c r="F145">
        <f t="shared" si="1"/>
        <v>-0.16260399999999892</v>
      </c>
      <c r="G145">
        <f>F145/DTG!D114</f>
        <v>3.848906899457448E-2</v>
      </c>
    </row>
    <row r="146" spans="1:7" x14ac:dyDescent="0.2">
      <c r="A146" s="26">
        <v>305.90600000000001</v>
      </c>
      <c r="B146" s="26">
        <v>78.606269999999995</v>
      </c>
      <c r="C146" s="26">
        <v>84.172190000000001</v>
      </c>
      <c r="D146" s="26">
        <v>92.666250000000005</v>
      </c>
      <c r="F146">
        <f t="shared" si="1"/>
        <v>-0.18030799999999658</v>
      </c>
      <c r="G146">
        <f>F146/DTG!D115</f>
        <v>3.8072996399800794E-2</v>
      </c>
    </row>
    <row r="147" spans="1:7" x14ac:dyDescent="0.2">
      <c r="A147" s="26">
        <v>308.40600000000001</v>
      </c>
      <c r="B147" s="26">
        <v>77.886179999999996</v>
      </c>
      <c r="C147" s="26">
        <v>83.719790000000003</v>
      </c>
      <c r="D147" s="26">
        <v>92.16095</v>
      </c>
      <c r="F147">
        <f t="shared" si="1"/>
        <v>-0.20212000000000216</v>
      </c>
      <c r="G147">
        <f>F147/DTG!D116</f>
        <v>3.8219427011143649E-2</v>
      </c>
    </row>
    <row r="148" spans="1:7" x14ac:dyDescent="0.2">
      <c r="A148" s="26">
        <v>310.90600000000001</v>
      </c>
      <c r="B148" s="26">
        <v>77.122839999999997</v>
      </c>
      <c r="C148" s="26">
        <v>83.254999999999995</v>
      </c>
      <c r="D148" s="26">
        <v>91.600639999999999</v>
      </c>
      <c r="F148">
        <f t="shared" si="1"/>
        <v>-0.22412400000000049</v>
      </c>
      <c r="G148">
        <f>F148/DTG!D117</f>
        <v>3.8177618489547926E-2</v>
      </c>
    </row>
    <row r="149" spans="1:7" x14ac:dyDescent="0.2">
      <c r="A149" s="26">
        <v>313.40600000000001</v>
      </c>
      <c r="B149" s="26">
        <v>76.32987</v>
      </c>
      <c r="C149" s="26">
        <v>82.758139999999997</v>
      </c>
      <c r="D149" s="26">
        <v>90.991900000000001</v>
      </c>
      <c r="F149">
        <f t="shared" si="1"/>
        <v>-0.24349599999999896</v>
      </c>
      <c r="G149">
        <f>F149/DTG!D118</f>
        <v>3.7552725046305344E-2</v>
      </c>
    </row>
    <row r="150" spans="1:7" x14ac:dyDescent="0.2">
      <c r="A150" s="26">
        <v>315.90600000000001</v>
      </c>
      <c r="B150" s="26">
        <v>75.500010000000003</v>
      </c>
      <c r="C150" s="26">
        <v>82.23809</v>
      </c>
      <c r="D150" s="26">
        <v>90.311419999999998</v>
      </c>
      <c r="F150">
        <f t="shared" si="1"/>
        <v>-0.27219200000000116</v>
      </c>
      <c r="G150">
        <f>F150/DTG!D119</f>
        <v>3.8177255953625075E-2</v>
      </c>
    </row>
    <row r="151" spans="1:7" x14ac:dyDescent="0.2">
      <c r="A151" s="26">
        <v>318.40600000000001</v>
      </c>
      <c r="B151" s="26">
        <v>74.640190000000004</v>
      </c>
      <c r="C151" s="26">
        <v>81.681740000000005</v>
      </c>
      <c r="D151" s="26">
        <v>89.570089999999993</v>
      </c>
      <c r="F151">
        <f t="shared" si="1"/>
        <v>-0.29653200000000196</v>
      </c>
      <c r="G151">
        <f>F151/DTG!D120</f>
        <v>3.7884134329159325E-2</v>
      </c>
    </row>
    <row r="152" spans="1:7" x14ac:dyDescent="0.2">
      <c r="A152" s="26">
        <v>320.90600000000001</v>
      </c>
      <c r="B152" s="26">
        <v>73.725790000000003</v>
      </c>
      <c r="C152" s="26">
        <v>81.099739999999997</v>
      </c>
      <c r="D152" s="26">
        <v>88.768010000000004</v>
      </c>
      <c r="F152">
        <f t="shared" si="1"/>
        <v>-0.32083199999999579</v>
      </c>
      <c r="G152">
        <f>F152/DTG!D121</f>
        <v>3.7524342190673861E-2</v>
      </c>
    </row>
    <row r="153" spans="1:7" x14ac:dyDescent="0.2">
      <c r="A153" s="26">
        <v>323.40600000000001</v>
      </c>
      <c r="B153" s="26">
        <v>72.791740000000004</v>
      </c>
      <c r="C153" s="26">
        <v>80.469660000000005</v>
      </c>
      <c r="D153" s="26">
        <v>87.890839999999997</v>
      </c>
      <c r="F153">
        <f t="shared" si="1"/>
        <v>-0.35086800000000268</v>
      </c>
      <c r="G153">
        <f>F153/DTG!D122</f>
        <v>3.7806729543552027E-2</v>
      </c>
    </row>
    <row r="154" spans="1:7" x14ac:dyDescent="0.2">
      <c r="A154" s="26">
        <v>325.90600000000001</v>
      </c>
      <c r="B154" s="26">
        <v>71.837609999999998</v>
      </c>
      <c r="C154" s="26">
        <v>79.829840000000004</v>
      </c>
      <c r="D154" s="26">
        <v>86.933160000000001</v>
      </c>
      <c r="F154">
        <f t="shared" si="1"/>
        <v>-0.38307199999999852</v>
      </c>
      <c r="G154">
        <f>F154/DTG!D123</f>
        <v>3.8248030297130191E-2</v>
      </c>
    </row>
    <row r="155" spans="1:7" x14ac:dyDescent="0.2">
      <c r="A155" s="26">
        <v>328.40600000000001</v>
      </c>
      <c r="B155" s="26">
        <v>70.834829999999997</v>
      </c>
      <c r="C155" s="26">
        <v>79.155529999999999</v>
      </c>
      <c r="D155" s="26">
        <v>85.929509999999993</v>
      </c>
      <c r="F155">
        <f t="shared" si="1"/>
        <v>-0.40146000000000298</v>
      </c>
      <c r="G155">
        <f>F155/DTG!D124</f>
        <v>3.7387442341702465E-2</v>
      </c>
    </row>
    <row r="156" spans="1:7" x14ac:dyDescent="0.2">
      <c r="A156" s="26">
        <v>330.90600000000001</v>
      </c>
      <c r="B156" s="26">
        <v>69.818219999999997</v>
      </c>
      <c r="C156" s="26">
        <v>78.446849999999998</v>
      </c>
      <c r="D156" s="26">
        <v>84.864350000000002</v>
      </c>
      <c r="F156">
        <f t="shared" si="1"/>
        <v>-0.42606399999999667</v>
      </c>
      <c r="G156">
        <f>F156/DTG!D125</f>
        <v>3.7375477650014269E-2</v>
      </c>
    </row>
    <row r="157" spans="1:7" x14ac:dyDescent="0.2">
      <c r="A157" s="26">
        <v>333.40600000000001</v>
      </c>
      <c r="B157" s="26">
        <v>68.772670000000005</v>
      </c>
      <c r="C157" s="26">
        <v>77.709909999999994</v>
      </c>
      <c r="D157" s="26">
        <v>83.746449999999996</v>
      </c>
      <c r="F157">
        <f t="shared" si="1"/>
        <v>-0.44716000000000233</v>
      </c>
      <c r="G157">
        <f>F157/DTG!D126</f>
        <v>3.7280171544147638E-2</v>
      </c>
    </row>
    <row r="158" spans="1:7" x14ac:dyDescent="0.2">
      <c r="A158" s="26">
        <v>335.90600000000001</v>
      </c>
      <c r="B158" s="26">
        <v>67.715320000000006</v>
      </c>
      <c r="C158" s="26">
        <v>76.929259999999999</v>
      </c>
      <c r="D158" s="26">
        <v>82.571629999999999</v>
      </c>
      <c r="F158">
        <f t="shared" si="1"/>
        <v>-0.46992799999999874</v>
      </c>
      <c r="G158">
        <f>F158/DTG!D127</f>
        <v>3.7550171119174434E-2</v>
      </c>
    </row>
    <row r="159" spans="1:7" x14ac:dyDescent="0.2">
      <c r="A159" s="26">
        <v>338.40600000000001</v>
      </c>
      <c r="B159" s="26">
        <v>66.630089999999996</v>
      </c>
      <c r="C159" s="26">
        <v>76.120450000000005</v>
      </c>
      <c r="D159" s="26">
        <v>81.35821</v>
      </c>
      <c r="F159">
        <f t="shared" si="1"/>
        <v>-0.48536799999999969</v>
      </c>
      <c r="G159">
        <f>F159/DTG!D128</f>
        <v>3.7402720699463092E-2</v>
      </c>
    </row>
    <row r="160" spans="1:7" x14ac:dyDescent="0.2">
      <c r="A160" s="26">
        <v>340.90600000000001</v>
      </c>
      <c r="B160" s="26">
        <v>65.519450000000006</v>
      </c>
      <c r="C160" s="26">
        <v>75.277439999999999</v>
      </c>
      <c r="D160" s="26">
        <v>80.094629999999995</v>
      </c>
      <c r="F160">
        <f t="shared" si="1"/>
        <v>-0.50543200000000188</v>
      </c>
      <c r="G160">
        <f>F160/DTG!D129</f>
        <v>3.7720241591284585E-2</v>
      </c>
    </row>
    <row r="161" spans="1:7" x14ac:dyDescent="0.2">
      <c r="A161" s="26">
        <v>343.40600000000001</v>
      </c>
      <c r="B161" s="26">
        <v>64.383560000000003</v>
      </c>
      <c r="C161" s="26">
        <v>74.397499999999994</v>
      </c>
      <c r="D161" s="26">
        <v>78.790220000000005</v>
      </c>
      <c r="F161">
        <f t="shared" si="1"/>
        <v>-0.52176399999999601</v>
      </c>
      <c r="G161">
        <f>F161/DTG!D130</f>
        <v>3.7774194926266901E-2</v>
      </c>
    </row>
    <row r="162" spans="1:7" x14ac:dyDescent="0.2">
      <c r="A162" s="26">
        <v>345.90600000000001</v>
      </c>
      <c r="B162" s="26">
        <v>63.207239999999999</v>
      </c>
      <c r="C162" s="26">
        <v>73.482290000000006</v>
      </c>
      <c r="D162" s="26">
        <v>77.449439999999996</v>
      </c>
      <c r="F162">
        <f t="shared" ref="F162:F225" si="2">(D162-D161)/(A162-A161)</f>
        <v>-0.53631200000000379</v>
      </c>
      <c r="G162">
        <f>F162/DTG!D131</f>
        <v>3.7665374896586085E-2</v>
      </c>
    </row>
    <row r="163" spans="1:7" x14ac:dyDescent="0.2">
      <c r="A163" s="26">
        <v>348.40600000000001</v>
      </c>
      <c r="B163" s="26">
        <v>62.005000000000003</v>
      </c>
      <c r="C163" s="26">
        <v>72.523740000000004</v>
      </c>
      <c r="D163" s="26">
        <v>76.026139999999998</v>
      </c>
      <c r="F163">
        <f t="shared" si="2"/>
        <v>-0.56931999999999905</v>
      </c>
      <c r="G163">
        <f>F163/DTG!D132</f>
        <v>3.8714082101163019E-2</v>
      </c>
    </row>
    <row r="164" spans="1:7" x14ac:dyDescent="0.2">
      <c r="A164" s="26">
        <v>350.90600000000001</v>
      </c>
      <c r="B164" s="26">
        <v>60.741660000000003</v>
      </c>
      <c r="C164" s="26">
        <v>71.520480000000006</v>
      </c>
      <c r="D164" s="26">
        <v>74.554940000000002</v>
      </c>
      <c r="F164">
        <f t="shared" si="2"/>
        <v>-0.58847999999999845</v>
      </c>
      <c r="G164">
        <f>F164/DTG!D133</f>
        <v>3.8559799862267603E-2</v>
      </c>
    </row>
    <row r="165" spans="1:7" x14ac:dyDescent="0.2">
      <c r="A165" s="26">
        <v>353.40600000000001</v>
      </c>
      <c r="B165" s="26">
        <v>59.416440000000001</v>
      </c>
      <c r="C165" s="26">
        <v>70.466989999999996</v>
      </c>
      <c r="D165" s="26">
        <v>73.013350000000003</v>
      </c>
      <c r="F165">
        <f t="shared" si="2"/>
        <v>-0.61663599999999974</v>
      </c>
      <c r="G165">
        <f>F165/DTG!D134</f>
        <v>3.8748678028344065E-2</v>
      </c>
    </row>
    <row r="166" spans="1:7" x14ac:dyDescent="0.2">
      <c r="A166" s="26">
        <v>355.90600000000001</v>
      </c>
      <c r="B166" s="26">
        <v>58.035589999999999</v>
      </c>
      <c r="C166" s="26">
        <v>69.365009999999998</v>
      </c>
      <c r="D166" s="26">
        <v>71.381820000000005</v>
      </c>
      <c r="F166">
        <f t="shared" si="2"/>
        <v>-0.65261199999999919</v>
      </c>
      <c r="G166">
        <f>F166/DTG!D135</f>
        <v>3.9144686923239747E-2</v>
      </c>
    </row>
    <row r="167" spans="1:7" x14ac:dyDescent="0.2">
      <c r="A167" s="26">
        <v>358.40600000000001</v>
      </c>
      <c r="B167" s="26">
        <v>56.541739999999997</v>
      </c>
      <c r="C167" s="26">
        <v>68.183679999999995</v>
      </c>
      <c r="D167" s="26">
        <v>69.670349999999999</v>
      </c>
      <c r="F167">
        <f t="shared" si="2"/>
        <v>-0.68458800000000219</v>
      </c>
      <c r="G167">
        <f>F167/DTG!D136</f>
        <v>3.9042946282785283E-2</v>
      </c>
    </row>
    <row r="168" spans="1:7" x14ac:dyDescent="0.2">
      <c r="A168" s="26">
        <v>360.90600000000001</v>
      </c>
      <c r="B168" s="26">
        <v>54.97</v>
      </c>
      <c r="C168" s="26">
        <v>66.93629</v>
      </c>
      <c r="D168" s="26">
        <v>67.844570000000004</v>
      </c>
      <c r="F168">
        <f t="shared" si="2"/>
        <v>-0.73031199999999785</v>
      </c>
      <c r="G168">
        <f>F168/DTG!D137</f>
        <v>3.9507631452816008E-2</v>
      </c>
    </row>
    <row r="169" spans="1:7" x14ac:dyDescent="0.2">
      <c r="A169" s="26">
        <v>363.40600000000001</v>
      </c>
      <c r="B169" s="26">
        <v>53.295270000000002</v>
      </c>
      <c r="C169" s="26">
        <v>65.602829999999997</v>
      </c>
      <c r="D169" s="26">
        <v>65.916700000000006</v>
      </c>
      <c r="F169">
        <f t="shared" si="2"/>
        <v>-0.7711479999999995</v>
      </c>
      <c r="G169">
        <f>F169/DTG!D138</f>
        <v>3.948451618221651E-2</v>
      </c>
    </row>
    <row r="170" spans="1:7" x14ac:dyDescent="0.2">
      <c r="A170" s="26">
        <v>365.90600000000001</v>
      </c>
      <c r="B170" s="26">
        <v>51.516719999999999</v>
      </c>
      <c r="C170" s="26">
        <v>64.19444</v>
      </c>
      <c r="D170" s="26">
        <v>63.87182</v>
      </c>
      <c r="F170">
        <f t="shared" si="2"/>
        <v>-0.81795200000000245</v>
      </c>
      <c r="G170">
        <f>F170/DTG!D139</f>
        <v>3.9658721042707498E-2</v>
      </c>
    </row>
    <row r="171" spans="1:7" x14ac:dyDescent="0.2">
      <c r="A171" s="26">
        <v>368.40600000000001</v>
      </c>
      <c r="B171" s="26">
        <v>49.676160000000003</v>
      </c>
      <c r="C171" s="26">
        <v>62.706200000000003</v>
      </c>
      <c r="D171" s="26">
        <v>61.714489999999998</v>
      </c>
      <c r="F171">
        <f t="shared" si="2"/>
        <v>-0.8629320000000007</v>
      </c>
      <c r="G171">
        <f>F171/DTG!D140</f>
        <v>3.9757840467732827E-2</v>
      </c>
    </row>
    <row r="172" spans="1:7" x14ac:dyDescent="0.2">
      <c r="A172" s="26">
        <v>370.90600000000001</v>
      </c>
      <c r="B172" s="26">
        <v>47.797170000000001</v>
      </c>
      <c r="C172" s="26">
        <v>61.161259999999999</v>
      </c>
      <c r="D172" s="26">
        <v>59.50817</v>
      </c>
      <c r="F172">
        <f t="shared" si="2"/>
        <v>-0.8825279999999992</v>
      </c>
      <c r="G172">
        <f>F172/DTG!D141</f>
        <v>3.8933524384627154E-2</v>
      </c>
    </row>
    <row r="173" spans="1:7" x14ac:dyDescent="0.2">
      <c r="A173" s="26">
        <v>373.40600000000001</v>
      </c>
      <c r="B173" s="26">
        <v>45.896230000000003</v>
      </c>
      <c r="C173" s="26">
        <v>59.585299999999997</v>
      </c>
      <c r="D173" s="26">
        <v>57.181330000000003</v>
      </c>
      <c r="F173">
        <f t="shared" si="2"/>
        <v>-0.9307359999999989</v>
      </c>
      <c r="G173">
        <f>F173/DTG!D142</f>
        <v>3.9818792356901493E-2</v>
      </c>
    </row>
    <row r="174" spans="1:7" x14ac:dyDescent="0.2">
      <c r="A174" s="26">
        <v>375.90600000000001</v>
      </c>
      <c r="B174" s="26">
        <v>44.056759999999997</v>
      </c>
      <c r="C174" s="26">
        <v>57.941839999999999</v>
      </c>
      <c r="D174" s="26">
        <v>54.884500000000003</v>
      </c>
      <c r="F174">
        <f t="shared" si="2"/>
        <v>-0.91873199999999999</v>
      </c>
      <c r="G174">
        <f>F174/DTG!D143</f>
        <v>3.8756379899693355E-2</v>
      </c>
    </row>
    <row r="175" spans="1:7" x14ac:dyDescent="0.2">
      <c r="A175" s="26">
        <v>378.40600000000001</v>
      </c>
      <c r="B175" s="26">
        <v>42.330710000000003</v>
      </c>
      <c r="C175" s="26">
        <v>56.328119999999998</v>
      </c>
      <c r="D175" s="26">
        <v>52.635150000000003</v>
      </c>
      <c r="F175">
        <f t="shared" si="2"/>
        <v>-0.89973999999999987</v>
      </c>
      <c r="G175">
        <f>F175/DTG!D144</f>
        <v>3.8313415955250618E-2</v>
      </c>
    </row>
    <row r="176" spans="1:7" x14ac:dyDescent="0.2">
      <c r="A176" s="26">
        <v>380.90600000000001</v>
      </c>
      <c r="B176" s="26">
        <v>40.70984</v>
      </c>
      <c r="C176" s="26">
        <v>54.742289999999997</v>
      </c>
      <c r="D176" s="26">
        <v>50.509869999999999</v>
      </c>
      <c r="F176">
        <f t="shared" si="2"/>
        <v>-0.85011200000000142</v>
      </c>
      <c r="G176">
        <f>F176/DTG!D145</f>
        <v>3.7620968669844768E-2</v>
      </c>
    </row>
    <row r="177" spans="1:7" x14ac:dyDescent="0.2">
      <c r="A177" s="26">
        <v>383.40600000000001</v>
      </c>
      <c r="B177" s="26">
        <v>39.306710000000002</v>
      </c>
      <c r="C177" s="26">
        <v>53.257109999999997</v>
      </c>
      <c r="D177" s="26">
        <v>48.589280000000002</v>
      </c>
      <c r="F177">
        <f t="shared" si="2"/>
        <v>-0.76823599999999881</v>
      </c>
      <c r="G177">
        <f>F177/DTG!D146</f>
        <v>3.65432000106551E-2</v>
      </c>
    </row>
    <row r="178" spans="1:7" x14ac:dyDescent="0.2">
      <c r="A178" s="26">
        <v>385.90600000000001</v>
      </c>
      <c r="B178" s="26">
        <v>38.095329999999997</v>
      </c>
      <c r="C178" s="26">
        <v>51.870429999999999</v>
      </c>
      <c r="D178" s="26">
        <v>46.887349999999998</v>
      </c>
      <c r="F178">
        <f t="shared" si="2"/>
        <v>-0.68077200000000171</v>
      </c>
      <c r="G178">
        <f>F178/DTG!D147</f>
        <v>3.6047299730163733E-2</v>
      </c>
    </row>
    <row r="179" spans="1:7" x14ac:dyDescent="0.2">
      <c r="A179" s="26">
        <v>388.40600000000001</v>
      </c>
      <c r="B179" s="26">
        <v>37.097749999999998</v>
      </c>
      <c r="C179" s="26">
        <v>50.628709999999998</v>
      </c>
      <c r="D179" s="26">
        <v>45.463410000000003</v>
      </c>
      <c r="F179">
        <f t="shared" si="2"/>
        <v>-0.56957599999999786</v>
      </c>
      <c r="G179">
        <f>F179/DTG!D148</f>
        <v>3.483949972382893E-2</v>
      </c>
    </row>
    <row r="180" spans="1:7" x14ac:dyDescent="0.2">
      <c r="A180" s="26">
        <v>390.90600000000001</v>
      </c>
      <c r="B180" s="26">
        <v>36.305289999999999</v>
      </c>
      <c r="C180" s="26">
        <v>49.56288</v>
      </c>
      <c r="D180" s="26">
        <v>44.265430000000002</v>
      </c>
      <c r="F180">
        <f t="shared" si="2"/>
        <v>-0.47919200000000045</v>
      </c>
      <c r="G180">
        <f>F180/DTG!D149</f>
        <v>3.4937327570619528E-2</v>
      </c>
    </row>
    <row r="181" spans="1:7" x14ac:dyDescent="0.2">
      <c r="A181" s="26">
        <v>393.40600000000001</v>
      </c>
      <c r="B181" s="26">
        <v>35.673639999999999</v>
      </c>
      <c r="C181" s="26">
        <v>48.681640000000002</v>
      </c>
      <c r="D181" s="26">
        <v>43.316070000000003</v>
      </c>
      <c r="F181">
        <f t="shared" si="2"/>
        <v>-0.37974399999999947</v>
      </c>
      <c r="G181">
        <f>F181/DTG!D150</f>
        <v>3.4097451562446639E-2</v>
      </c>
    </row>
    <row r="182" spans="1:7" x14ac:dyDescent="0.2">
      <c r="A182" s="26">
        <v>395.90600000000001</v>
      </c>
      <c r="B182" s="26">
        <v>35.164279999999998</v>
      </c>
      <c r="C182" s="26">
        <v>47.944679999999998</v>
      </c>
      <c r="D182" s="26">
        <v>42.55742</v>
      </c>
      <c r="F182">
        <f t="shared" si="2"/>
        <v>-0.30346000000000117</v>
      </c>
      <c r="G182">
        <f>F182/DTG!D151</f>
        <v>3.4067920291888987E-2</v>
      </c>
    </row>
    <row r="183" spans="1:7" x14ac:dyDescent="0.2">
      <c r="A183" s="26">
        <v>398.40600000000001</v>
      </c>
      <c r="B183" s="26">
        <v>34.747369999999997</v>
      </c>
      <c r="C183" s="26">
        <v>47.36251</v>
      </c>
      <c r="D183" s="26">
        <v>41.935139999999997</v>
      </c>
      <c r="F183">
        <f t="shared" si="2"/>
        <v>-0.24891200000000141</v>
      </c>
      <c r="G183">
        <f>F183/DTG!D152</f>
        <v>3.5035920996329274E-2</v>
      </c>
    </row>
    <row r="184" spans="1:7" x14ac:dyDescent="0.2">
      <c r="A184" s="26">
        <v>400.90600000000001</v>
      </c>
      <c r="B184" s="26">
        <v>34.392760000000003</v>
      </c>
      <c r="C184" s="26">
        <v>46.893479999999997</v>
      </c>
      <c r="D184" s="26">
        <v>41.431640000000002</v>
      </c>
      <c r="F184">
        <f t="shared" si="2"/>
        <v>-0.20139999999999816</v>
      </c>
      <c r="G184">
        <f>F184/DTG!D153</f>
        <v>3.5131420118755745E-2</v>
      </c>
    </row>
    <row r="185" spans="1:7" x14ac:dyDescent="0.2">
      <c r="A185" s="26">
        <v>403.40600000000001</v>
      </c>
      <c r="B185" s="26">
        <v>34.072229999999998</v>
      </c>
      <c r="C185" s="26">
        <v>46.50311</v>
      </c>
      <c r="D185" s="26">
        <v>40.993549999999999</v>
      </c>
      <c r="F185">
        <f t="shared" si="2"/>
        <v>-0.175236000000001</v>
      </c>
      <c r="G185">
        <f>F185/DTG!D154</f>
        <v>3.6541834098288394E-2</v>
      </c>
    </row>
    <row r="186" spans="1:7" x14ac:dyDescent="0.2">
      <c r="A186" s="26">
        <v>405.90600000000001</v>
      </c>
      <c r="B186" s="26">
        <v>33.767249999999997</v>
      </c>
      <c r="C186" s="26">
        <v>46.170839999999998</v>
      </c>
      <c r="D186" s="26">
        <v>40.605559999999997</v>
      </c>
      <c r="F186">
        <f t="shared" si="2"/>
        <v>-0.15519600000000083</v>
      </c>
      <c r="G186">
        <f>F186/DTG!D155</f>
        <v>3.7323239124997798E-2</v>
      </c>
    </row>
    <row r="187" spans="1:7" x14ac:dyDescent="0.2">
      <c r="A187" s="26">
        <v>408.40600000000001</v>
      </c>
      <c r="B187" s="26">
        <v>33.470570000000002</v>
      </c>
      <c r="C187" s="26">
        <v>45.861449999999998</v>
      </c>
      <c r="D187" s="26">
        <v>40.254019999999997</v>
      </c>
      <c r="F187">
        <f t="shared" si="2"/>
        <v>-0.14061599999999999</v>
      </c>
      <c r="G187">
        <f>F187/DTG!D156</f>
        <v>3.7724854523650472E-2</v>
      </c>
    </row>
    <row r="188" spans="1:7" x14ac:dyDescent="0.2">
      <c r="A188" s="26">
        <v>410.90600000000001</v>
      </c>
      <c r="B188" s="26">
        <v>33.181159999999998</v>
      </c>
      <c r="C188" s="26">
        <v>45.568420000000003</v>
      </c>
      <c r="D188" s="26">
        <v>39.931730000000002</v>
      </c>
      <c r="F188">
        <f t="shared" si="2"/>
        <v>-0.12891599999999812</v>
      </c>
      <c r="G188">
        <f>F188/DTG!D157</f>
        <v>3.7787769889610717E-2</v>
      </c>
    </row>
    <row r="189" spans="1:7" x14ac:dyDescent="0.2">
      <c r="A189" s="26">
        <v>413.40600000000001</v>
      </c>
      <c r="B189" s="26">
        <v>32.905119999999997</v>
      </c>
      <c r="C189" s="26">
        <v>45.279159999999997</v>
      </c>
      <c r="D189" s="26">
        <v>39.628070000000001</v>
      </c>
      <c r="F189">
        <f t="shared" si="2"/>
        <v>-0.12146400000000028</v>
      </c>
      <c r="G189">
        <f>F189/DTG!D158</f>
        <v>3.8365614221278939E-2</v>
      </c>
    </row>
    <row r="190" spans="1:7" x14ac:dyDescent="0.2">
      <c r="A190" s="26">
        <v>415.90600000000001</v>
      </c>
      <c r="B190" s="26">
        <v>32.638390000000001</v>
      </c>
      <c r="C190" s="26">
        <v>44.994950000000003</v>
      </c>
      <c r="D190" s="26">
        <v>39.332389999999997</v>
      </c>
      <c r="F190">
        <f t="shared" si="2"/>
        <v>-0.11827200000000175</v>
      </c>
      <c r="G190">
        <f>F190/DTG!D159</f>
        <v>3.9490343777546864E-2</v>
      </c>
    </row>
    <row r="191" spans="1:7" x14ac:dyDescent="0.2">
      <c r="A191" s="26">
        <v>418.40600000000001</v>
      </c>
      <c r="B191" s="26">
        <v>32.383839999999999</v>
      </c>
      <c r="C191" s="26">
        <v>44.71454</v>
      </c>
      <c r="D191" s="26">
        <v>39.04513</v>
      </c>
      <c r="F191">
        <f t="shared" si="2"/>
        <v>-0.11490399999999852</v>
      </c>
      <c r="G191">
        <f>F191/DTG!D160</f>
        <v>3.9315677821117674E-2</v>
      </c>
    </row>
    <row r="192" spans="1:7" x14ac:dyDescent="0.2">
      <c r="A192" s="26">
        <v>420.90600000000001</v>
      </c>
      <c r="B192" s="26">
        <v>32.139989999999997</v>
      </c>
      <c r="C192" s="26">
        <v>44.433819999999997</v>
      </c>
      <c r="D192" s="26">
        <v>38.749389999999998</v>
      </c>
      <c r="F192">
        <f t="shared" si="2"/>
        <v>-0.11829600000000084</v>
      </c>
      <c r="G192">
        <f>F192/DTG!D161</f>
        <v>4.0279205965474088E-2</v>
      </c>
    </row>
    <row r="193" spans="1:7" x14ac:dyDescent="0.2">
      <c r="A193" s="26">
        <v>423.40600000000001</v>
      </c>
      <c r="B193" s="26">
        <v>31.892320000000002</v>
      </c>
      <c r="C193" s="26">
        <v>44.152909999999999</v>
      </c>
      <c r="D193" s="26">
        <v>38.45205</v>
      </c>
      <c r="F193">
        <f t="shared" si="2"/>
        <v>-0.11893599999999935</v>
      </c>
      <c r="G193">
        <f>F193/DTG!D162</f>
        <v>3.9885042438387829E-2</v>
      </c>
    </row>
    <row r="194" spans="1:7" x14ac:dyDescent="0.2">
      <c r="A194" s="26">
        <v>425.90600000000001</v>
      </c>
      <c r="B194" s="26">
        <v>31.65089</v>
      </c>
      <c r="C194" s="26">
        <v>43.872990000000001</v>
      </c>
      <c r="D194" s="26">
        <v>38.154719999999998</v>
      </c>
      <c r="F194">
        <f t="shared" si="2"/>
        <v>-0.11893200000000093</v>
      </c>
      <c r="G194">
        <f>F194/DTG!D163</f>
        <v>3.9619699917384309E-2</v>
      </c>
    </row>
    <row r="195" spans="1:7" x14ac:dyDescent="0.2">
      <c r="A195" s="26">
        <v>428.40600000000001</v>
      </c>
      <c r="B195" s="26">
        <v>31.406359999999999</v>
      </c>
      <c r="C195" s="26">
        <v>43.598730000000003</v>
      </c>
      <c r="D195" s="26">
        <v>37.864269999999998</v>
      </c>
      <c r="F195">
        <f t="shared" si="2"/>
        <v>-0.11617999999999995</v>
      </c>
      <c r="G195">
        <f>F195/DTG!D164</f>
        <v>3.9000973513713101E-2</v>
      </c>
    </row>
    <row r="196" spans="1:7" x14ac:dyDescent="0.2">
      <c r="A196" s="26">
        <v>430.90600000000001</v>
      </c>
      <c r="B196" s="26">
        <v>31.168099999999999</v>
      </c>
      <c r="C196" s="26">
        <v>43.334269999999997</v>
      </c>
      <c r="D196" s="26">
        <v>37.575650000000003</v>
      </c>
      <c r="F196">
        <f t="shared" si="2"/>
        <v>-0.11544799999999782</v>
      </c>
      <c r="G196">
        <f>F196/DTG!D165</f>
        <v>3.9394921737705403E-2</v>
      </c>
    </row>
    <row r="197" spans="1:7" x14ac:dyDescent="0.2">
      <c r="A197" s="26">
        <v>433.40600000000001</v>
      </c>
      <c r="B197" s="26">
        <v>30.929300000000001</v>
      </c>
      <c r="C197" s="26">
        <v>43.073039999999999</v>
      </c>
      <c r="D197" s="26">
        <v>37.294310000000003</v>
      </c>
      <c r="F197">
        <f t="shared" si="2"/>
        <v>-0.11253600000000005</v>
      </c>
      <c r="G197">
        <f>F197/DTG!D166</f>
        <v>3.9107317852947944E-2</v>
      </c>
    </row>
    <row r="198" spans="1:7" x14ac:dyDescent="0.2">
      <c r="A198" s="26">
        <v>435.90600000000001</v>
      </c>
      <c r="B198" s="26">
        <v>30.69997</v>
      </c>
      <c r="C198" s="26">
        <v>42.817230000000002</v>
      </c>
      <c r="D198" s="26">
        <v>37.015610000000002</v>
      </c>
      <c r="F198">
        <f t="shared" si="2"/>
        <v>-0.11148000000000025</v>
      </c>
      <c r="G198">
        <f>F198/DTG!D167</f>
        <v>3.9418133472883324E-2</v>
      </c>
    </row>
    <row r="199" spans="1:7" x14ac:dyDescent="0.2">
      <c r="A199" s="26">
        <v>438.40600000000001</v>
      </c>
      <c r="B199" s="26">
        <v>30.474160000000001</v>
      </c>
      <c r="C199" s="26">
        <v>42.558599999999998</v>
      </c>
      <c r="D199" s="26">
        <v>36.74503</v>
      </c>
      <c r="F199">
        <f t="shared" si="2"/>
        <v>-0.10823200000000099</v>
      </c>
      <c r="G199">
        <f>F199/DTG!D168</f>
        <v>3.8970363195777541E-2</v>
      </c>
    </row>
    <row r="200" spans="1:7" x14ac:dyDescent="0.2">
      <c r="A200" s="26">
        <v>440.90600000000001</v>
      </c>
      <c r="B200" s="26">
        <v>30.253689999999999</v>
      </c>
      <c r="C200" s="26">
        <v>42.303780000000003</v>
      </c>
      <c r="D200" s="26">
        <v>36.480240000000002</v>
      </c>
      <c r="F200">
        <f t="shared" si="2"/>
        <v>-0.10591599999999915</v>
      </c>
      <c r="G200">
        <f>F200/DTG!D169</f>
        <v>3.8899947847420333E-2</v>
      </c>
    </row>
    <row r="201" spans="1:7" x14ac:dyDescent="0.2">
      <c r="A201" s="26">
        <v>443.40600000000001</v>
      </c>
      <c r="B201" s="26">
        <v>30.042739999999998</v>
      </c>
      <c r="C201" s="26">
        <v>42.05097</v>
      </c>
      <c r="D201" s="26">
        <v>36.220219999999998</v>
      </c>
      <c r="F201">
        <f t="shared" si="2"/>
        <v>-0.10400800000000174</v>
      </c>
      <c r="G201">
        <f>F201/DTG!D170</f>
        <v>3.9036766803285494E-2</v>
      </c>
    </row>
    <row r="202" spans="1:7" x14ac:dyDescent="0.2">
      <c r="A202" s="26">
        <v>445.90600000000001</v>
      </c>
      <c r="B202" s="26">
        <v>29.834759999999999</v>
      </c>
      <c r="C202" s="26">
        <v>41.80106</v>
      </c>
      <c r="D202" s="26">
        <v>35.969119999999997</v>
      </c>
      <c r="F202">
        <f t="shared" si="2"/>
        <v>-0.10044000000000039</v>
      </c>
      <c r="G202">
        <f>F202/DTG!D171</f>
        <v>3.8615026181633795E-2</v>
      </c>
    </row>
    <row r="203" spans="1:7" x14ac:dyDescent="0.2">
      <c r="A203" s="26">
        <v>448.40600000000001</v>
      </c>
      <c r="B203" s="26">
        <v>29.631270000000001</v>
      </c>
      <c r="C203" s="26">
        <v>41.556959999999997</v>
      </c>
      <c r="D203" s="26">
        <v>35.726030000000002</v>
      </c>
      <c r="F203">
        <f t="shared" si="2"/>
        <v>-9.723599999999806E-2</v>
      </c>
      <c r="G203">
        <f>F203/DTG!D172</f>
        <v>3.8426670565871436E-2</v>
      </c>
    </row>
    <row r="204" spans="1:7" x14ac:dyDescent="0.2">
      <c r="A204" s="26">
        <v>450.90600000000001</v>
      </c>
      <c r="B204" s="26">
        <v>29.437480000000001</v>
      </c>
      <c r="C204" s="26">
        <v>41.318669999999997</v>
      </c>
      <c r="D204" s="26">
        <v>35.48753</v>
      </c>
      <c r="F204">
        <f t="shared" si="2"/>
        <v>-9.5400000000000776E-2</v>
      </c>
      <c r="G204">
        <f>F204/DTG!D173</f>
        <v>3.893639164949117E-2</v>
      </c>
    </row>
    <row r="205" spans="1:7" x14ac:dyDescent="0.2">
      <c r="A205" s="26">
        <v>453.40600000000001</v>
      </c>
      <c r="B205" s="26">
        <v>29.247019999999999</v>
      </c>
      <c r="C205" s="26">
        <v>41.086649999999999</v>
      </c>
      <c r="D205" s="26">
        <v>35.260669999999998</v>
      </c>
      <c r="F205">
        <f t="shared" si="2"/>
        <v>-9.0744000000000824E-2</v>
      </c>
      <c r="G205">
        <f>F205/DTG!D174</f>
        <v>3.8409996148164802E-2</v>
      </c>
    </row>
    <row r="206" spans="1:7" x14ac:dyDescent="0.2">
      <c r="A206" s="26">
        <v>455.90600000000001</v>
      </c>
      <c r="B206" s="26">
        <v>29.060020000000002</v>
      </c>
      <c r="C206" s="26">
        <v>40.856250000000003</v>
      </c>
      <c r="D206" s="26">
        <v>35.037849999999999</v>
      </c>
      <c r="F206">
        <f t="shared" si="2"/>
        <v>-8.9127999999999472E-2</v>
      </c>
      <c r="G206">
        <f>F206/DTG!D175</f>
        <v>3.9138778252525867E-2</v>
      </c>
    </row>
    <row r="207" spans="1:7" x14ac:dyDescent="0.2">
      <c r="A207" s="26">
        <v>458.40600000000001</v>
      </c>
      <c r="B207" s="26">
        <v>28.881540000000001</v>
      </c>
      <c r="C207" s="26">
        <v>40.63438</v>
      </c>
      <c r="D207" s="26">
        <v>34.825409999999998</v>
      </c>
      <c r="F207">
        <f t="shared" si="2"/>
        <v>-8.4976000000000343E-2</v>
      </c>
      <c r="G207">
        <f>F207/DTG!D176</f>
        <v>3.8705328268335719E-2</v>
      </c>
    </row>
    <row r="208" spans="1:7" x14ac:dyDescent="0.2">
      <c r="A208" s="26">
        <v>460.90600000000001</v>
      </c>
      <c r="B208" s="26">
        <v>28.709340000000001</v>
      </c>
      <c r="C208" s="26">
        <v>40.416580000000003</v>
      </c>
      <c r="D208" s="26">
        <v>34.621740000000003</v>
      </c>
      <c r="F208">
        <f t="shared" si="2"/>
        <v>-8.1467999999998139E-2</v>
      </c>
      <c r="G208">
        <f>F208/DTG!D177</f>
        <v>3.8459868004871049E-2</v>
      </c>
    </row>
    <row r="209" spans="1:7" x14ac:dyDescent="0.2">
      <c r="A209" s="26">
        <v>463.40600000000001</v>
      </c>
      <c r="B209" s="26">
        <v>28.545030000000001</v>
      </c>
      <c r="C209" s="26">
        <v>40.209820000000001</v>
      </c>
      <c r="D209" s="26">
        <v>34.425609999999999</v>
      </c>
      <c r="F209">
        <f t="shared" si="2"/>
        <v>-7.8452000000001479E-2</v>
      </c>
      <c r="G209">
        <f>F209/DTG!D178</f>
        <v>3.840095547169145E-2</v>
      </c>
    </row>
    <row r="210" spans="1:7" x14ac:dyDescent="0.2">
      <c r="A210" s="26">
        <v>465.90600000000001</v>
      </c>
      <c r="B210" s="26">
        <v>28.387910000000002</v>
      </c>
      <c r="C210" s="26">
        <v>40.006509999999999</v>
      </c>
      <c r="D210" s="26">
        <v>34.233449999999998</v>
      </c>
      <c r="F210">
        <f t="shared" si="2"/>
        <v>-7.6864000000000487E-2</v>
      </c>
      <c r="G210">
        <f>F210/DTG!D179</f>
        <v>3.9027164254887274E-2</v>
      </c>
    </row>
    <row r="211" spans="1:7" x14ac:dyDescent="0.2">
      <c r="A211" s="26">
        <v>468.40600000000001</v>
      </c>
      <c r="B211" s="26">
        <v>28.237880000000001</v>
      </c>
      <c r="C211" s="26">
        <v>39.81156</v>
      </c>
      <c r="D211" s="26">
        <v>34.051380000000002</v>
      </c>
      <c r="F211">
        <f t="shared" si="2"/>
        <v>-7.282799999999838E-2</v>
      </c>
      <c r="G211">
        <f>F211/DTG!D180</f>
        <v>3.8377791595964703E-2</v>
      </c>
    </row>
    <row r="212" spans="1:7" x14ac:dyDescent="0.2">
      <c r="A212" s="26">
        <v>470.90600000000001</v>
      </c>
      <c r="B212" s="26">
        <v>28.093060000000001</v>
      </c>
      <c r="C212" s="26">
        <v>39.62491</v>
      </c>
      <c r="D212" s="26">
        <v>33.874879999999997</v>
      </c>
      <c r="F212">
        <f t="shared" si="2"/>
        <v>-7.0600000000001731E-2</v>
      </c>
      <c r="G212">
        <f>F212/DTG!D181</f>
        <v>3.8589145846201878E-2</v>
      </c>
    </row>
    <row r="213" spans="1:7" x14ac:dyDescent="0.2">
      <c r="A213" s="26">
        <v>473.40600000000001</v>
      </c>
      <c r="B213" s="26">
        <v>27.95083</v>
      </c>
      <c r="C213" s="26">
        <v>39.442720000000001</v>
      </c>
      <c r="D213" s="26">
        <v>33.706049999999998</v>
      </c>
      <c r="F213">
        <f t="shared" si="2"/>
        <v>-6.7531999999999925E-2</v>
      </c>
      <c r="G213">
        <f>F213/DTG!D182</f>
        <v>3.830581348519823E-2</v>
      </c>
    </row>
    <row r="214" spans="1:7" x14ac:dyDescent="0.2">
      <c r="A214" s="26">
        <v>475.90600000000001</v>
      </c>
      <c r="B214" s="26">
        <v>27.8139</v>
      </c>
      <c r="C214" s="26">
        <v>39.265309999999999</v>
      </c>
      <c r="D214" s="26">
        <v>33.540669999999999</v>
      </c>
      <c r="F214">
        <f t="shared" si="2"/>
        <v>-6.6151999999999586E-2</v>
      </c>
      <c r="G214">
        <f>F214/DTG!D183</f>
        <v>3.8924847600442243E-2</v>
      </c>
    </row>
    <row r="215" spans="1:7" x14ac:dyDescent="0.2">
      <c r="A215" s="26">
        <v>478.40600000000001</v>
      </c>
      <c r="B215" s="26">
        <v>27.680769999999999</v>
      </c>
      <c r="C215" s="26">
        <v>39.092199999999998</v>
      </c>
      <c r="D215" s="26">
        <v>33.382489999999997</v>
      </c>
      <c r="F215">
        <f t="shared" si="2"/>
        <v>-6.3272000000000619E-2</v>
      </c>
      <c r="G215">
        <f>F215/DTG!D184</f>
        <v>3.8617456955744596E-2</v>
      </c>
    </row>
    <row r="216" spans="1:7" x14ac:dyDescent="0.2">
      <c r="A216" s="26">
        <v>480.90600000000001</v>
      </c>
      <c r="B216" s="26">
        <v>27.55104</v>
      </c>
      <c r="C216" s="26">
        <v>38.922629999999998</v>
      </c>
      <c r="D216" s="26">
        <v>33.229590000000002</v>
      </c>
      <c r="F216">
        <f t="shared" si="2"/>
        <v>-6.1159999999998146E-2</v>
      </c>
      <c r="G216">
        <f>F216/DTG!D185</f>
        <v>3.867948393624978E-2</v>
      </c>
    </row>
    <row r="217" spans="1:7" x14ac:dyDescent="0.2">
      <c r="A217" s="26">
        <v>483.40600000000001</v>
      </c>
      <c r="B217" s="26">
        <v>27.425509999999999</v>
      </c>
      <c r="C217" s="26">
        <v>38.758119999999998</v>
      </c>
      <c r="D217" s="26">
        <v>33.081510000000002</v>
      </c>
      <c r="F217">
        <f t="shared" si="2"/>
        <v>-5.9232000000000083E-2</v>
      </c>
      <c r="G217">
        <f>F217/DTG!D186</f>
        <v>3.8796135582118932E-2</v>
      </c>
    </row>
    <row r="218" spans="1:7" x14ac:dyDescent="0.2">
      <c r="A218" s="26">
        <v>485.90600000000001</v>
      </c>
      <c r="B218" s="26">
        <v>27.30348</v>
      </c>
      <c r="C218" s="26">
        <v>38.599290000000003</v>
      </c>
      <c r="D218" s="26">
        <v>32.939050000000002</v>
      </c>
      <c r="F218">
        <f t="shared" si="2"/>
        <v>-5.6983999999999924E-2</v>
      </c>
      <c r="G218">
        <f>F218/DTG!D187</f>
        <v>3.8611493193660466E-2</v>
      </c>
    </row>
    <row r="219" spans="1:7" x14ac:dyDescent="0.2">
      <c r="A219" s="26">
        <v>488.40600000000001</v>
      </c>
      <c r="B219" s="26">
        <v>27.1861</v>
      </c>
      <c r="C219" s="26">
        <v>38.445030000000003</v>
      </c>
      <c r="D219" s="26">
        <v>32.798099999999998</v>
      </c>
      <c r="F219">
        <f t="shared" si="2"/>
        <v>-5.6380000000001471E-2</v>
      </c>
      <c r="G219">
        <f>F219/DTG!D188</f>
        <v>3.9408109487164382E-2</v>
      </c>
    </row>
    <row r="220" spans="1:7" x14ac:dyDescent="0.2">
      <c r="A220" s="26">
        <v>490.90600000000001</v>
      </c>
      <c r="B220" s="26">
        <v>27.072489999999998</v>
      </c>
      <c r="C220" s="26">
        <v>38.292490000000001</v>
      </c>
      <c r="D220" s="26">
        <v>32.663739999999997</v>
      </c>
      <c r="F220">
        <f t="shared" si="2"/>
        <v>-5.3744000000000368E-2</v>
      </c>
      <c r="G220">
        <f>F220/DTG!D189</f>
        <v>3.8642785754859015E-2</v>
      </c>
    </row>
    <row r="221" spans="1:7" x14ac:dyDescent="0.2">
      <c r="A221" s="26">
        <v>493.40600000000001</v>
      </c>
      <c r="B221" s="26">
        <v>26.960850000000001</v>
      </c>
      <c r="C221" s="26">
        <v>38.144829999999999</v>
      </c>
      <c r="D221" s="26">
        <v>32.532519999999998</v>
      </c>
      <c r="F221">
        <f t="shared" si="2"/>
        <v>-5.2487999999999604E-2</v>
      </c>
      <c r="G221">
        <f>F221/DTG!D190</f>
        <v>3.8717386974705947E-2</v>
      </c>
    </row>
    <row r="222" spans="1:7" x14ac:dyDescent="0.2">
      <c r="A222" s="26">
        <v>495.90600000000001</v>
      </c>
      <c r="B222" s="26">
        <v>26.851600000000001</v>
      </c>
      <c r="C222" s="26">
        <v>38.000160000000001</v>
      </c>
      <c r="D222" s="26">
        <v>32.403950000000002</v>
      </c>
      <c r="F222">
        <f t="shared" si="2"/>
        <v>-5.1427999999998517E-2</v>
      </c>
      <c r="G222">
        <f>F222/DTG!D191</f>
        <v>3.8915793934256399E-2</v>
      </c>
    </row>
    <row r="223" spans="1:7" x14ac:dyDescent="0.2">
      <c r="A223" s="26">
        <v>498.40600000000001</v>
      </c>
      <c r="B223" s="26">
        <v>26.744990000000001</v>
      </c>
      <c r="C223" s="26">
        <v>37.857900000000001</v>
      </c>
      <c r="D223" s="26">
        <v>32.277430000000003</v>
      </c>
      <c r="F223">
        <f t="shared" si="2"/>
        <v>-5.0607999999999723E-2</v>
      </c>
      <c r="G223">
        <f>F223/DTG!D192</f>
        <v>3.9323371951171922E-2</v>
      </c>
    </row>
    <row r="224" spans="1:7" x14ac:dyDescent="0.2">
      <c r="A224" s="26">
        <v>500.90600000000001</v>
      </c>
      <c r="B224" s="26">
        <v>26.63973</v>
      </c>
      <c r="C224" s="26">
        <v>37.717939999999999</v>
      </c>
      <c r="D224" s="26">
        <v>32.156759999999998</v>
      </c>
      <c r="F224">
        <f t="shared" si="2"/>
        <v>-4.8268000000001622E-2</v>
      </c>
      <c r="G224">
        <f>F224/DTG!D193</f>
        <v>3.8536402321702176E-2</v>
      </c>
    </row>
    <row r="225" spans="1:7" x14ac:dyDescent="0.2">
      <c r="A225" s="26">
        <v>503.40600000000001</v>
      </c>
      <c r="B225" s="26">
        <v>26.537220000000001</v>
      </c>
      <c r="C225" s="26">
        <v>37.577730000000003</v>
      </c>
      <c r="D225" s="26">
        <v>32.036819999999999</v>
      </c>
      <c r="F225">
        <f t="shared" si="2"/>
        <v>-4.7975999999999887E-2</v>
      </c>
      <c r="G225">
        <f>F225/DTG!D194</f>
        <v>3.9301395897503019E-2</v>
      </c>
    </row>
    <row r="226" spans="1:7" x14ac:dyDescent="0.2">
      <c r="A226" s="26">
        <v>505.90600000000001</v>
      </c>
      <c r="B226" s="26">
        <v>26.434460000000001</v>
      </c>
      <c r="C226" s="26">
        <v>37.439030000000002</v>
      </c>
      <c r="D226" s="26">
        <v>31.92041</v>
      </c>
      <c r="F226">
        <f t="shared" ref="F226:F289" si="3">(D226-D225)/(A226-A225)</f>
        <v>-4.6563999999999342E-2</v>
      </c>
      <c r="G226">
        <f>F226/DTG!D195</f>
        <v>3.9073264468704079E-2</v>
      </c>
    </row>
    <row r="227" spans="1:7" x14ac:dyDescent="0.2">
      <c r="A227" s="26">
        <v>508.40600000000001</v>
      </c>
      <c r="B227" s="26">
        <v>26.335750000000001</v>
      </c>
      <c r="C227" s="26">
        <v>37.302799999999998</v>
      </c>
      <c r="D227" s="26">
        <v>31.805949999999999</v>
      </c>
      <c r="F227">
        <f t="shared" si="3"/>
        <v>-4.5784000000000449E-2</v>
      </c>
      <c r="G227">
        <f>F227/DTG!D196</f>
        <v>3.9227849511194512E-2</v>
      </c>
    </row>
    <row r="228" spans="1:7" x14ac:dyDescent="0.2">
      <c r="A228" s="26">
        <v>510.90600000000001</v>
      </c>
      <c r="B228" s="26">
        <v>26.239000000000001</v>
      </c>
      <c r="C228" s="26">
        <v>37.1678</v>
      </c>
      <c r="D228" s="26">
        <v>31.694369999999999</v>
      </c>
      <c r="F228">
        <f t="shared" si="3"/>
        <v>-4.4632000000000005E-2</v>
      </c>
      <c r="G228">
        <f>F228/DTG!D197</f>
        <v>3.8930272316522165E-2</v>
      </c>
    </row>
    <row r="229" spans="1:7" x14ac:dyDescent="0.2">
      <c r="A229" s="26">
        <v>513.40599999999995</v>
      </c>
      <c r="B229" s="26">
        <v>26.145510000000002</v>
      </c>
      <c r="C229" s="26">
        <v>37.035220000000002</v>
      </c>
      <c r="D229" s="26">
        <v>31.583100000000002</v>
      </c>
      <c r="F229">
        <f t="shared" si="3"/>
        <v>-4.4508000000000027E-2</v>
      </c>
      <c r="G229">
        <f>F229/DTG!D198</f>
        <v>3.9452899931745479E-2</v>
      </c>
    </row>
    <row r="230" spans="1:7" x14ac:dyDescent="0.2">
      <c r="A230" s="26">
        <v>515.90599999999995</v>
      </c>
      <c r="B230" s="26">
        <v>26.05463</v>
      </c>
      <c r="C230" s="26">
        <v>36.906559999999999</v>
      </c>
      <c r="D230" s="26">
        <v>31.47466</v>
      </c>
      <c r="F230">
        <f t="shared" si="3"/>
        <v>-4.3376000000000657E-2</v>
      </c>
      <c r="G230">
        <f>F230/DTG!D199</f>
        <v>3.9102136482467013E-2</v>
      </c>
    </row>
    <row r="231" spans="1:7" x14ac:dyDescent="0.2">
      <c r="A231" s="26">
        <v>518.40599999999995</v>
      </c>
      <c r="B231" s="26">
        <v>25.963149999999999</v>
      </c>
      <c r="C231" s="26">
        <v>36.783209999999997</v>
      </c>
      <c r="D231" s="26">
        <v>31.367789999999999</v>
      </c>
      <c r="F231">
        <f t="shared" si="3"/>
        <v>-4.2748000000000272E-2</v>
      </c>
      <c r="G231">
        <f>F231/DTG!D200</f>
        <v>3.924355090425069E-2</v>
      </c>
    </row>
    <row r="232" spans="1:7" x14ac:dyDescent="0.2">
      <c r="A232" s="26">
        <v>520.90599999999995</v>
      </c>
      <c r="B232" s="26">
        <v>25.871089999999999</v>
      </c>
      <c r="C232" s="26">
        <v>36.660789999999999</v>
      </c>
      <c r="D232" s="26">
        <v>31.26343</v>
      </c>
      <c r="F232">
        <f t="shared" si="3"/>
        <v>-4.1743999999999913E-2</v>
      </c>
      <c r="G232">
        <f>F232/DTG!D201</f>
        <v>3.9049579045837154E-2</v>
      </c>
    </row>
    <row r="233" spans="1:7" x14ac:dyDescent="0.2">
      <c r="A233" s="26">
        <v>523.40599999999995</v>
      </c>
      <c r="B233" s="26">
        <v>25.779219999999999</v>
      </c>
      <c r="C233" s="26">
        <v>36.541379999999997</v>
      </c>
      <c r="D233" s="26">
        <v>31.160319999999999</v>
      </c>
      <c r="F233">
        <f t="shared" si="3"/>
        <v>-4.1244000000000371E-2</v>
      </c>
      <c r="G233">
        <f>F233/DTG!D202</f>
        <v>3.927925182377514E-2</v>
      </c>
    </row>
    <row r="234" spans="1:7" x14ac:dyDescent="0.2">
      <c r="A234" s="26">
        <v>525.90599999999995</v>
      </c>
      <c r="B234" s="26">
        <v>25.689160000000001</v>
      </c>
      <c r="C234" s="26">
        <v>36.424120000000002</v>
      </c>
      <c r="D234" s="26">
        <v>31.06006</v>
      </c>
      <c r="F234">
        <f t="shared" si="3"/>
        <v>-4.0103999999999473E-2</v>
      </c>
      <c r="G234">
        <f>F234/DTG!D203</f>
        <v>3.8834876244334619E-2</v>
      </c>
    </row>
    <row r="235" spans="1:7" x14ac:dyDescent="0.2">
      <c r="A235" s="26">
        <v>528.40599999999995</v>
      </c>
      <c r="B235" s="26">
        <v>25.601610000000001</v>
      </c>
      <c r="C235" s="26">
        <v>36.306440000000002</v>
      </c>
      <c r="D235" s="26">
        <v>30.960290000000001</v>
      </c>
      <c r="F235">
        <f t="shared" si="3"/>
        <v>-3.9907999999999791E-2</v>
      </c>
      <c r="G235">
        <f>F235/DTG!D204</f>
        <v>3.9225091162854497E-2</v>
      </c>
    </row>
    <row r="236" spans="1:7" x14ac:dyDescent="0.2">
      <c r="A236" s="26">
        <v>530.90599999999995</v>
      </c>
      <c r="B236" s="26">
        <v>25.51557</v>
      </c>
      <c r="C236" s="26">
        <v>36.190399999999997</v>
      </c>
      <c r="D236" s="26">
        <v>30.86112</v>
      </c>
      <c r="F236">
        <f t="shared" si="3"/>
        <v>-3.9668000000000349E-2</v>
      </c>
      <c r="G236">
        <f>F236/DTG!D205</f>
        <v>3.9521375696167566E-2</v>
      </c>
    </row>
    <row r="237" spans="1:7" x14ac:dyDescent="0.2">
      <c r="A237" s="26">
        <v>533.40599999999995</v>
      </c>
      <c r="B237" s="26">
        <v>25.430669999999999</v>
      </c>
      <c r="C237" s="26">
        <v>36.076700000000002</v>
      </c>
      <c r="D237" s="26">
        <v>30.76371</v>
      </c>
      <c r="F237">
        <f t="shared" si="3"/>
        <v>-3.8963999999999999E-2</v>
      </c>
      <c r="G237">
        <f>F237/DTG!D206</f>
        <v>3.9343269114261475E-2</v>
      </c>
    </row>
    <row r="238" spans="1:7" x14ac:dyDescent="0.2">
      <c r="A238" s="26">
        <v>535.90599999999995</v>
      </c>
      <c r="B238" s="26">
        <v>25.34592</v>
      </c>
      <c r="C238" s="26">
        <v>35.965780000000002</v>
      </c>
      <c r="D238" s="26">
        <v>30.667809999999999</v>
      </c>
      <c r="F238">
        <f t="shared" si="3"/>
        <v>-3.836000000000013E-2</v>
      </c>
      <c r="G238">
        <f>F238/DTG!D207</f>
        <v>3.9311737156560458E-2</v>
      </c>
    </row>
    <row r="239" spans="1:7" x14ac:dyDescent="0.2">
      <c r="A239" s="26">
        <v>538.40599999999995</v>
      </c>
      <c r="B239" s="26">
        <v>25.26144</v>
      </c>
      <c r="C239" s="26">
        <v>35.857979999999998</v>
      </c>
      <c r="D239" s="26">
        <v>30.574100000000001</v>
      </c>
      <c r="F239">
        <f t="shared" si="3"/>
        <v>-3.7483999999999185E-2</v>
      </c>
      <c r="G239">
        <f>F239/DTG!D208</f>
        <v>3.9066587457919508E-2</v>
      </c>
    </row>
    <row r="240" spans="1:7" x14ac:dyDescent="0.2">
      <c r="A240" s="26">
        <v>540.90599999999995</v>
      </c>
      <c r="B240" s="26">
        <v>25.17858</v>
      </c>
      <c r="C240" s="26">
        <v>35.751460000000002</v>
      </c>
      <c r="D240" s="26">
        <v>30.48094</v>
      </c>
      <c r="F240">
        <f t="shared" si="3"/>
        <v>-3.7264000000000408E-2</v>
      </c>
      <c r="G240">
        <f>F240/DTG!D209</f>
        <v>3.951476077366857E-2</v>
      </c>
    </row>
    <row r="241" spans="1:7" x14ac:dyDescent="0.2">
      <c r="A241" s="26">
        <v>543.40599999999995</v>
      </c>
      <c r="B241" s="26">
        <v>25.09714</v>
      </c>
      <c r="C241" s="26">
        <v>35.645389999999999</v>
      </c>
      <c r="D241" s="26">
        <v>30.39012</v>
      </c>
      <c r="F241">
        <f t="shared" si="3"/>
        <v>-3.6328000000000318E-2</v>
      </c>
      <c r="G241">
        <f>F241/DTG!D210</f>
        <v>3.9124628440960152E-2</v>
      </c>
    </row>
    <row r="242" spans="1:7" x14ac:dyDescent="0.2">
      <c r="A242" s="26">
        <v>545.90599999999995</v>
      </c>
      <c r="B242" s="26">
        <v>25.015830000000001</v>
      </c>
      <c r="C242" s="26">
        <v>35.539250000000003</v>
      </c>
      <c r="D242" s="26">
        <v>30.299040000000002</v>
      </c>
      <c r="F242">
        <f t="shared" si="3"/>
        <v>-3.6431999999999222E-2</v>
      </c>
      <c r="G242">
        <f>F242/DTG!D211</f>
        <v>3.9721755816741776E-2</v>
      </c>
    </row>
    <row r="243" spans="1:7" x14ac:dyDescent="0.2">
      <c r="A243" s="26">
        <v>548.40599999999995</v>
      </c>
      <c r="B243" s="26">
        <v>24.93627</v>
      </c>
      <c r="C243" s="26">
        <v>35.434649999999998</v>
      </c>
      <c r="D243" s="26">
        <v>30.21</v>
      </c>
      <c r="F243">
        <f t="shared" si="3"/>
        <v>-3.5616000000000272E-2</v>
      </c>
      <c r="G243">
        <f>F243/DTG!D212</f>
        <v>3.9269215078779091E-2</v>
      </c>
    </row>
    <row r="244" spans="1:7" x14ac:dyDescent="0.2">
      <c r="A244" s="26">
        <v>550.90599999999995</v>
      </c>
      <c r="B244" s="26">
        <v>24.859470000000002</v>
      </c>
      <c r="C244" s="26">
        <v>35.330840000000002</v>
      </c>
      <c r="D244" s="26">
        <v>30.1218</v>
      </c>
      <c r="F244">
        <f t="shared" si="3"/>
        <v>-3.52800000000002E-2</v>
      </c>
      <c r="G244">
        <f>F244/DTG!D213</f>
        <v>3.9401384855930532E-2</v>
      </c>
    </row>
    <row r="245" spans="1:7" x14ac:dyDescent="0.2">
      <c r="A245" s="26">
        <v>553.40599999999995</v>
      </c>
      <c r="B245" s="26">
        <v>24.783930000000002</v>
      </c>
      <c r="C245" s="26">
        <v>35.228119999999997</v>
      </c>
      <c r="D245" s="26">
        <v>30.035029999999999</v>
      </c>
      <c r="F245">
        <f t="shared" si="3"/>
        <v>-3.4708000000000537E-2</v>
      </c>
      <c r="G245">
        <f>F245/DTG!D214</f>
        <v>3.9368435380323197E-2</v>
      </c>
    </row>
    <row r="246" spans="1:7" x14ac:dyDescent="0.2">
      <c r="A246" s="26">
        <v>555.90599999999995</v>
      </c>
      <c r="B246" s="26">
        <v>24.709119999999999</v>
      </c>
      <c r="C246" s="26">
        <v>35.129219999999997</v>
      </c>
      <c r="D246" s="26">
        <v>29.949539999999999</v>
      </c>
      <c r="F246">
        <f t="shared" si="3"/>
        <v>-3.4196000000000025E-2</v>
      </c>
      <c r="G246">
        <f>F246/DTG!D215</f>
        <v>3.9426291880923309E-2</v>
      </c>
    </row>
    <row r="247" spans="1:7" x14ac:dyDescent="0.2">
      <c r="A247" s="26">
        <v>558.40599999999995</v>
      </c>
      <c r="B247" s="26">
        <v>24.634830000000001</v>
      </c>
      <c r="C247" s="26">
        <v>35.031640000000003</v>
      </c>
      <c r="D247" s="26">
        <v>29.864989999999999</v>
      </c>
      <c r="F247">
        <f t="shared" si="3"/>
        <v>-3.3820000000000051E-2</v>
      </c>
      <c r="G247">
        <f>F247/DTG!D216</f>
        <v>3.9607438984400681E-2</v>
      </c>
    </row>
    <row r="248" spans="1:7" x14ac:dyDescent="0.2">
      <c r="A248" s="26">
        <v>560.90599999999995</v>
      </c>
      <c r="B248" s="26">
        <v>24.561</v>
      </c>
      <c r="C248" s="26">
        <v>34.933799999999998</v>
      </c>
      <c r="D248" s="26">
        <v>29.78191</v>
      </c>
      <c r="F248">
        <f t="shared" si="3"/>
        <v>-3.3231999999999574E-2</v>
      </c>
      <c r="G248">
        <f>F248/DTG!D217</f>
        <v>3.9517212676139578E-2</v>
      </c>
    </row>
    <row r="249" spans="1:7" x14ac:dyDescent="0.2">
      <c r="A249" s="26">
        <v>563.40599999999995</v>
      </c>
      <c r="B249" s="26">
        <v>24.488130000000002</v>
      </c>
      <c r="C249" s="26">
        <v>34.837969999999999</v>
      </c>
      <c r="D249" s="26">
        <v>29.699780000000001</v>
      </c>
      <c r="F249">
        <f t="shared" si="3"/>
        <v>-3.2851999999999749E-2</v>
      </c>
      <c r="G249">
        <f>F249/DTG!D218</f>
        <v>3.9675849325490932E-2</v>
      </c>
    </row>
    <row r="250" spans="1:7" x14ac:dyDescent="0.2">
      <c r="A250" s="26">
        <v>565.90599999999995</v>
      </c>
      <c r="B250" s="26">
        <v>24.417660000000001</v>
      </c>
      <c r="C250" s="26">
        <v>34.742089999999997</v>
      </c>
      <c r="D250" s="26">
        <v>29.619340000000001</v>
      </c>
      <c r="F250">
        <f t="shared" si="3"/>
        <v>-3.217599999999976E-2</v>
      </c>
      <c r="G250">
        <f>F250/DTG!D219</f>
        <v>3.9499625578511596E-2</v>
      </c>
    </row>
    <row r="251" spans="1:7" x14ac:dyDescent="0.2">
      <c r="A251" s="26">
        <v>568.40599999999995</v>
      </c>
      <c r="B251" s="26">
        <v>24.34665</v>
      </c>
      <c r="C251" s="26">
        <v>34.64837</v>
      </c>
      <c r="D251" s="26">
        <v>29.539239999999999</v>
      </c>
      <c r="F251">
        <f t="shared" si="3"/>
        <v>-3.2040000000000644E-2</v>
      </c>
      <c r="G251">
        <f>F251/DTG!D220</f>
        <v>4.0022984485473111E-2</v>
      </c>
    </row>
    <row r="252" spans="1:7" x14ac:dyDescent="0.2">
      <c r="A252" s="26">
        <v>570.90599999999995</v>
      </c>
      <c r="B252" s="26">
        <v>24.277329999999999</v>
      </c>
      <c r="C252" s="26">
        <v>34.557029999999997</v>
      </c>
      <c r="D252" s="26">
        <v>29.460899999999999</v>
      </c>
      <c r="F252">
        <f t="shared" si="3"/>
        <v>-3.1336000000000294E-2</v>
      </c>
      <c r="G252">
        <f>F252/DTG!D221</f>
        <v>3.9828666573458946E-2</v>
      </c>
    </row>
    <row r="253" spans="1:7" x14ac:dyDescent="0.2">
      <c r="A253" s="26">
        <v>573.40599999999995</v>
      </c>
      <c r="B253" s="26">
        <v>24.20778</v>
      </c>
      <c r="C253" s="26">
        <v>34.466329999999999</v>
      </c>
      <c r="D253" s="26">
        <v>29.382750000000001</v>
      </c>
      <c r="F253">
        <f t="shared" si="3"/>
        <v>-3.1259999999998914E-2</v>
      </c>
      <c r="G253">
        <f>F253/DTG!D222</f>
        <v>4.0265344239066032E-2</v>
      </c>
    </row>
    <row r="254" spans="1:7" x14ac:dyDescent="0.2">
      <c r="A254" s="26">
        <v>575.90599999999995</v>
      </c>
      <c r="B254" s="26">
        <v>24.138439999999999</v>
      </c>
      <c r="C254" s="26">
        <v>34.375729999999997</v>
      </c>
      <c r="D254" s="26">
        <v>29.305309999999999</v>
      </c>
      <c r="F254">
        <f t="shared" si="3"/>
        <v>-3.0976000000001135E-2</v>
      </c>
      <c r="G254">
        <f>F254/DTG!D223</f>
        <v>4.0183690942585081E-2</v>
      </c>
    </row>
    <row r="255" spans="1:7" x14ac:dyDescent="0.2">
      <c r="A255" s="26">
        <v>578.40599999999995</v>
      </c>
      <c r="B255" s="26">
        <v>24.070989999999998</v>
      </c>
      <c r="C255" s="26">
        <v>34.283830000000002</v>
      </c>
      <c r="D255" s="26">
        <v>29.227630000000001</v>
      </c>
      <c r="F255">
        <f t="shared" si="3"/>
        <v>-3.1071999999998923E-2</v>
      </c>
      <c r="G255">
        <f>F255/DTG!D224</f>
        <v>4.0420439171608549E-2</v>
      </c>
    </row>
    <row r="256" spans="1:7" x14ac:dyDescent="0.2">
      <c r="A256" s="26">
        <v>580.90599999999995</v>
      </c>
      <c r="B256" s="26">
        <v>24.006229999999999</v>
      </c>
      <c r="C256" s="26">
        <v>34.191040000000001</v>
      </c>
      <c r="D256" s="26">
        <v>29.150569999999998</v>
      </c>
      <c r="F256">
        <f t="shared" si="3"/>
        <v>-3.0824000000001205E-2</v>
      </c>
      <c r="G256">
        <f>F256/DTG!D225</f>
        <v>4.0266492488571136E-2</v>
      </c>
    </row>
    <row r="257" spans="1:7" x14ac:dyDescent="0.2">
      <c r="A257" s="26">
        <v>583.40599999999995</v>
      </c>
      <c r="B257" s="26">
        <v>23.94171</v>
      </c>
      <c r="C257" s="26">
        <v>34.10087</v>
      </c>
      <c r="D257" s="26">
        <v>29.073979999999999</v>
      </c>
      <c r="F257">
        <f t="shared" si="3"/>
        <v>-3.0635999999999795E-2</v>
      </c>
      <c r="G257">
        <f>F257/DTG!D226</f>
        <v>4.0476159019143865E-2</v>
      </c>
    </row>
    <row r="258" spans="1:7" x14ac:dyDescent="0.2">
      <c r="A258" s="26">
        <v>585.90599999999995</v>
      </c>
      <c r="B258" s="26">
        <v>23.87659</v>
      </c>
      <c r="C258" s="26">
        <v>34.011650000000003</v>
      </c>
      <c r="D258" s="26">
        <v>28.998560000000001</v>
      </c>
      <c r="F258">
        <f t="shared" si="3"/>
        <v>-3.0167999999999039E-2</v>
      </c>
      <c r="G258">
        <f>F258/DTG!D227</f>
        <v>4.0639060268878195E-2</v>
      </c>
    </row>
    <row r="259" spans="1:7" x14ac:dyDescent="0.2">
      <c r="A259" s="26">
        <v>588.40599999999995</v>
      </c>
      <c r="B259" s="26">
        <v>23.810680000000001</v>
      </c>
      <c r="C259" s="26">
        <v>33.925289999999997</v>
      </c>
      <c r="D259" s="26">
        <v>28.9252</v>
      </c>
      <c r="F259">
        <f t="shared" si="3"/>
        <v>-2.9344000000000391E-2</v>
      </c>
      <c r="G259">
        <f>F259/DTG!D228</f>
        <v>4.0400925212028295E-2</v>
      </c>
    </row>
    <row r="260" spans="1:7" x14ac:dyDescent="0.2">
      <c r="A260" s="26">
        <v>590.90599999999995</v>
      </c>
      <c r="B260" s="26">
        <v>23.74531</v>
      </c>
      <c r="C260" s="26">
        <v>33.839700000000001</v>
      </c>
      <c r="D260" s="26">
        <v>28.852460000000001</v>
      </c>
      <c r="F260">
        <f t="shared" si="3"/>
        <v>-2.9095999999999834E-2</v>
      </c>
      <c r="G260">
        <f>F260/DTG!D229</f>
        <v>4.0765544876285247E-2</v>
      </c>
    </row>
    <row r="261" spans="1:7" x14ac:dyDescent="0.2">
      <c r="A261" s="26">
        <v>593.40599999999995</v>
      </c>
      <c r="B261" s="26">
        <v>23.681740000000001</v>
      </c>
      <c r="C261" s="26">
        <v>33.755159999999997</v>
      </c>
      <c r="D261" s="26">
        <v>28.7803</v>
      </c>
      <c r="F261">
        <f t="shared" si="3"/>
        <v>-2.8864000000000091E-2</v>
      </c>
      <c r="G261">
        <f>F261/DTG!D230</f>
        <v>4.0983699664906129E-2</v>
      </c>
    </row>
    <row r="262" spans="1:7" x14ac:dyDescent="0.2">
      <c r="A262" s="26">
        <v>595.90599999999995</v>
      </c>
      <c r="B262" s="26">
        <v>23.621269999999999</v>
      </c>
      <c r="C262" s="26">
        <v>33.670850000000002</v>
      </c>
      <c r="D262" s="26">
        <v>28.70945</v>
      </c>
      <c r="F262">
        <f t="shared" si="3"/>
        <v>-2.8340000000000032E-2</v>
      </c>
      <c r="G262">
        <f>F262/DTG!D231</f>
        <v>4.08016355207464E-2</v>
      </c>
    </row>
    <row r="263" spans="1:7" x14ac:dyDescent="0.2">
      <c r="A263" s="26">
        <v>598.40599999999995</v>
      </c>
      <c r="B263" s="26">
        <v>23.562539999999998</v>
      </c>
      <c r="C263" s="26">
        <v>33.586440000000003</v>
      </c>
      <c r="D263" s="26">
        <v>28.63993</v>
      </c>
      <c r="F263">
        <f t="shared" si="3"/>
        <v>-2.7808000000000277E-2</v>
      </c>
      <c r="G263">
        <f>F263/DTG!D232</f>
        <v>4.069185519037765E-2</v>
      </c>
    </row>
    <row r="264" spans="1:7" x14ac:dyDescent="0.2">
      <c r="A264" s="26">
        <v>600.90599999999995</v>
      </c>
      <c r="B264" s="26">
        <v>23.50468</v>
      </c>
      <c r="C264" s="26">
        <v>33.50282</v>
      </c>
      <c r="D264" s="26">
        <v>28.57085</v>
      </c>
      <c r="F264">
        <f t="shared" si="3"/>
        <v>-2.7631999999999834E-2</v>
      </c>
      <c r="G264">
        <f>F264/DTG!D233</f>
        <v>4.1029905265345883E-2</v>
      </c>
    </row>
    <row r="265" spans="1:7" x14ac:dyDescent="0.2">
      <c r="A265" s="26">
        <v>603.40599999999995</v>
      </c>
      <c r="B265" s="26">
        <v>23.444849999999999</v>
      </c>
      <c r="C265" s="26">
        <v>33.420439999999999</v>
      </c>
      <c r="D265" s="26">
        <v>28.50243</v>
      </c>
      <c r="F265">
        <f t="shared" si="3"/>
        <v>-2.7367999999999882E-2</v>
      </c>
      <c r="G265">
        <f>F265/DTG!D234</f>
        <v>4.1008121310197911E-2</v>
      </c>
    </row>
    <row r="266" spans="1:7" x14ac:dyDescent="0.2">
      <c r="A266" s="26">
        <v>605.90599999999995</v>
      </c>
      <c r="B266" s="26">
        <v>23.3843</v>
      </c>
      <c r="C266" s="26">
        <v>33.33737</v>
      </c>
      <c r="D266" s="26">
        <v>28.433299999999999</v>
      </c>
      <c r="F266">
        <f t="shared" si="3"/>
        <v>-2.7652000000000499E-2</v>
      </c>
      <c r="G266">
        <f>F266/DTG!D235</f>
        <v>4.1667168947020217E-2</v>
      </c>
    </row>
    <row r="267" spans="1:7" x14ac:dyDescent="0.2">
      <c r="A267" s="26">
        <v>608.40599999999995</v>
      </c>
      <c r="B267" s="26">
        <v>23.325710000000001</v>
      </c>
      <c r="C267" s="26">
        <v>33.254429999999999</v>
      </c>
      <c r="D267" s="26">
        <v>28.366040000000002</v>
      </c>
      <c r="F267">
        <f t="shared" si="3"/>
        <v>-2.6903999999998974E-2</v>
      </c>
      <c r="G267">
        <f>F267/DTG!D236</f>
        <v>4.0871388205266881E-2</v>
      </c>
    </row>
    <row r="268" spans="1:7" x14ac:dyDescent="0.2">
      <c r="A268" s="26">
        <v>610.90599999999995</v>
      </c>
      <c r="B268" s="26">
        <v>23.267779999999998</v>
      </c>
      <c r="C268" s="26">
        <v>33.173270000000002</v>
      </c>
      <c r="D268" s="26">
        <v>28.29908</v>
      </c>
      <c r="F268">
        <f t="shared" si="3"/>
        <v>-2.6784000000000675E-2</v>
      </c>
      <c r="G268">
        <f>F268/DTG!D237</f>
        <v>4.1225180852702284E-2</v>
      </c>
    </row>
    <row r="269" spans="1:7" x14ac:dyDescent="0.2">
      <c r="A269" s="26">
        <v>613.40599999999995</v>
      </c>
      <c r="B269" s="26">
        <v>23.21059</v>
      </c>
      <c r="C269" s="26">
        <v>33.09346</v>
      </c>
      <c r="D269" s="26">
        <v>28.23404</v>
      </c>
      <c r="F269">
        <f t="shared" si="3"/>
        <v>-2.6015999999999907E-2</v>
      </c>
      <c r="G269">
        <f>F269/DTG!D238</f>
        <v>4.0700239357957337E-2</v>
      </c>
    </row>
    <row r="270" spans="1:7" x14ac:dyDescent="0.2">
      <c r="A270" s="26">
        <v>615.90599999999995</v>
      </c>
      <c r="B270" s="26">
        <v>23.15381</v>
      </c>
      <c r="C270" s="26">
        <v>33.014949999999999</v>
      </c>
      <c r="D270" s="26">
        <v>28.169650000000001</v>
      </c>
      <c r="F270">
        <f t="shared" si="3"/>
        <v>-2.57559999999998E-2</v>
      </c>
      <c r="G270">
        <f>F270/DTG!D239</f>
        <v>4.091306212571251E-2</v>
      </c>
    </row>
    <row r="271" spans="1:7" x14ac:dyDescent="0.2">
      <c r="A271" s="26">
        <v>618.40599999999995</v>
      </c>
      <c r="B271" s="26">
        <v>23.097300000000001</v>
      </c>
      <c r="C271" s="26">
        <v>32.939239999999998</v>
      </c>
      <c r="D271" s="26">
        <v>28.106179999999998</v>
      </c>
      <c r="F271">
        <f t="shared" si="3"/>
        <v>-2.5388000000000945E-2</v>
      </c>
      <c r="G271">
        <f>F271/DTG!D240</f>
        <v>4.0848243017120846E-2</v>
      </c>
    </row>
    <row r="272" spans="1:7" x14ac:dyDescent="0.2">
      <c r="A272" s="26">
        <v>620.90599999999995</v>
      </c>
      <c r="B272" s="26">
        <v>23.042919999999999</v>
      </c>
      <c r="C272" s="26">
        <v>32.86365</v>
      </c>
      <c r="D272" s="26">
        <v>28.043199999999999</v>
      </c>
      <c r="F272">
        <f t="shared" si="3"/>
        <v>-2.5191999999999836E-2</v>
      </c>
      <c r="G272">
        <f>F272/DTG!D241</f>
        <v>4.1039341858760015E-2</v>
      </c>
    </row>
    <row r="273" spans="1:7" x14ac:dyDescent="0.2">
      <c r="A273" s="26">
        <v>623.40599999999995</v>
      </c>
      <c r="B273" s="26">
        <v>22.9894</v>
      </c>
      <c r="C273" s="26">
        <v>32.788499999999999</v>
      </c>
      <c r="D273" s="26">
        <v>27.982289999999999</v>
      </c>
      <c r="F273">
        <f t="shared" si="3"/>
        <v>-2.436399999999992E-2</v>
      </c>
      <c r="G273">
        <f>F273/DTG!D242</f>
        <v>4.0329068246900371E-2</v>
      </c>
    </row>
    <row r="274" spans="1:7" x14ac:dyDescent="0.2">
      <c r="A274" s="26">
        <v>625.90599999999995</v>
      </c>
      <c r="B274" s="26">
        <v>22.937899999999999</v>
      </c>
      <c r="C274" s="26">
        <v>32.714799999999997</v>
      </c>
      <c r="D274" s="26">
        <v>27.92165</v>
      </c>
      <c r="F274">
        <f t="shared" si="3"/>
        <v>-2.4255999999999743E-2</v>
      </c>
      <c r="G274">
        <f>F274/DTG!D243</f>
        <v>4.09591354272201E-2</v>
      </c>
    </row>
    <row r="275" spans="1:7" x14ac:dyDescent="0.2">
      <c r="A275" s="26">
        <v>628.40599999999995</v>
      </c>
      <c r="B275" s="26">
        <v>22.886289999999999</v>
      </c>
      <c r="C275" s="26">
        <v>32.641919999999999</v>
      </c>
      <c r="D275" s="26">
        <v>27.86271</v>
      </c>
      <c r="F275">
        <f t="shared" si="3"/>
        <v>-2.357599999999991E-2</v>
      </c>
      <c r="G275">
        <f>F275/DTG!D244</f>
        <v>4.0663700024146938E-2</v>
      </c>
    </row>
    <row r="276" spans="1:7" x14ac:dyDescent="0.2">
      <c r="A276" s="26">
        <v>630.90599999999995</v>
      </c>
      <c r="B276" s="26">
        <v>22.83426</v>
      </c>
      <c r="C276" s="26">
        <v>32.569540000000003</v>
      </c>
      <c r="D276" s="26">
        <v>27.805219999999998</v>
      </c>
      <c r="F276">
        <f t="shared" si="3"/>
        <v>-2.2996000000000551E-2</v>
      </c>
      <c r="G276">
        <f>F276/DTG!D245</f>
        <v>4.0412632022917158E-2</v>
      </c>
    </row>
    <row r="277" spans="1:7" x14ac:dyDescent="0.2">
      <c r="A277" s="26">
        <v>633.40599999999995</v>
      </c>
      <c r="B277" s="26">
        <v>22.781949999999998</v>
      </c>
      <c r="C277" s="26">
        <v>32.498469999999998</v>
      </c>
      <c r="D277" s="26">
        <v>27.74822</v>
      </c>
      <c r="F277">
        <f t="shared" si="3"/>
        <v>-2.2799999999999442E-2</v>
      </c>
      <c r="G277">
        <f>F277/DTG!D246</f>
        <v>4.0771073995921892E-2</v>
      </c>
    </row>
    <row r="278" spans="1:7" x14ac:dyDescent="0.2">
      <c r="A278" s="26">
        <v>635.90599999999995</v>
      </c>
      <c r="B278" s="26">
        <v>22.731069999999999</v>
      </c>
      <c r="C278" s="26">
        <v>32.42821</v>
      </c>
      <c r="D278" s="26">
        <v>27.693000000000001</v>
      </c>
      <c r="F278">
        <f t="shared" si="3"/>
        <v>-2.2087999999999396E-2</v>
      </c>
      <c r="G278">
        <f>F278/DTG!D247</f>
        <v>4.028525050611792E-2</v>
      </c>
    </row>
    <row r="279" spans="1:7" x14ac:dyDescent="0.2">
      <c r="A279" s="26">
        <v>638.40599999999995</v>
      </c>
      <c r="B279" s="26">
        <v>22.68289</v>
      </c>
      <c r="C279" s="26">
        <v>32.35886</v>
      </c>
      <c r="D279" s="26">
        <v>27.63842</v>
      </c>
      <c r="F279">
        <f t="shared" si="3"/>
        <v>-2.1832000000000563E-2</v>
      </c>
      <c r="G279">
        <f>F279/DTG!D248</f>
        <v>4.0729823514049031E-2</v>
      </c>
    </row>
    <row r="280" spans="1:7" x14ac:dyDescent="0.2">
      <c r="A280" s="26">
        <v>640.90599999999995</v>
      </c>
      <c r="B280" s="26">
        <v>22.637350000000001</v>
      </c>
      <c r="C280" s="26">
        <v>32.29148</v>
      </c>
      <c r="D280" s="26">
        <v>27.5853</v>
      </c>
      <c r="F280">
        <f t="shared" si="3"/>
        <v>-2.1247999999999934E-2</v>
      </c>
      <c r="G280">
        <f>F280/DTG!D249</f>
        <v>4.0610844593948772E-2</v>
      </c>
    </row>
    <row r="281" spans="1:7" x14ac:dyDescent="0.2">
      <c r="A281" s="26">
        <v>643.40599999999995</v>
      </c>
      <c r="B281" s="26">
        <v>22.592279999999999</v>
      </c>
      <c r="C281" s="26">
        <v>32.22636</v>
      </c>
      <c r="D281" s="26">
        <v>27.533480000000001</v>
      </c>
      <c r="F281">
        <f t="shared" si="3"/>
        <v>-2.0727999999999726E-2</v>
      </c>
      <c r="G281">
        <f>F281/DTG!D250</f>
        <v>4.0607307277891524E-2</v>
      </c>
    </row>
    <row r="282" spans="1:7" x14ac:dyDescent="0.2">
      <c r="A282" s="26">
        <v>645.90599999999995</v>
      </c>
      <c r="B282" s="26">
        <v>22.545999999999999</v>
      </c>
      <c r="C282" s="26">
        <v>32.162619999999997</v>
      </c>
      <c r="D282" s="26">
        <v>27.48357</v>
      </c>
      <c r="F282">
        <f t="shared" si="3"/>
        <v>-1.9964000000000225E-2</v>
      </c>
      <c r="G282">
        <f>F282/DTG!D251</f>
        <v>4.0173055639400795E-2</v>
      </c>
    </row>
    <row r="283" spans="1:7" x14ac:dyDescent="0.2">
      <c r="A283" s="26">
        <v>648.40599999999995</v>
      </c>
      <c r="B283" s="26">
        <v>22.499410000000001</v>
      </c>
      <c r="C283" s="26">
        <v>32.10013</v>
      </c>
      <c r="D283" s="26">
        <v>27.435079999999999</v>
      </c>
      <c r="F283">
        <f t="shared" si="3"/>
        <v>-1.9396000000000413E-2</v>
      </c>
      <c r="G283">
        <f>F283/DTG!D252</f>
        <v>4.0148206412619097E-2</v>
      </c>
    </row>
    <row r="284" spans="1:7" x14ac:dyDescent="0.2">
      <c r="A284" s="26">
        <v>650.90599999999995</v>
      </c>
      <c r="B284" s="26">
        <v>22.452970000000001</v>
      </c>
      <c r="C284" s="26">
        <v>32.03969</v>
      </c>
      <c r="D284" s="26">
        <v>27.387589999999999</v>
      </c>
      <c r="F284">
        <f t="shared" si="3"/>
        <v>-1.8995999999999923E-2</v>
      </c>
      <c r="G284">
        <f>F284/DTG!D253</f>
        <v>4.0357772631668239E-2</v>
      </c>
    </row>
    <row r="285" spans="1:7" x14ac:dyDescent="0.2">
      <c r="A285" s="26">
        <v>653.40599999999995</v>
      </c>
      <c r="B285" s="26">
        <v>22.408080000000002</v>
      </c>
      <c r="C285" s="26">
        <v>31.97963</v>
      </c>
      <c r="D285" s="26">
        <v>27.34037</v>
      </c>
      <c r="F285">
        <f t="shared" si="3"/>
        <v>-1.8887999999999749E-2</v>
      </c>
      <c r="G285">
        <f>F285/DTG!D254</f>
        <v>4.093450652334045E-2</v>
      </c>
    </row>
    <row r="286" spans="1:7" x14ac:dyDescent="0.2">
      <c r="A286" s="26">
        <v>655.90599999999995</v>
      </c>
      <c r="B286" s="26">
        <v>22.36495</v>
      </c>
      <c r="C286" s="26">
        <v>31.919799999999999</v>
      </c>
      <c r="D286" s="26">
        <v>27.294560000000001</v>
      </c>
      <c r="F286">
        <f t="shared" si="3"/>
        <v>-1.8323999999999785E-2</v>
      </c>
      <c r="G286">
        <f>F286/DTG!D255</f>
        <v>4.0224788163497796E-2</v>
      </c>
    </row>
    <row r="287" spans="1:7" x14ac:dyDescent="0.2">
      <c r="A287" s="26">
        <v>658.40599999999995</v>
      </c>
      <c r="B287" s="26">
        <v>22.322420000000001</v>
      </c>
      <c r="C287" s="26">
        <v>31.861039999999999</v>
      </c>
      <c r="D287" s="26">
        <v>27.248390000000001</v>
      </c>
      <c r="F287">
        <f t="shared" si="3"/>
        <v>-1.8468000000000019E-2</v>
      </c>
      <c r="G287">
        <f>F287/DTG!D256</f>
        <v>4.0905466465845704E-2</v>
      </c>
    </row>
    <row r="288" spans="1:7" x14ac:dyDescent="0.2">
      <c r="A288" s="26">
        <v>660.90599999999995</v>
      </c>
      <c r="B288" s="26">
        <v>22.280729999999998</v>
      </c>
      <c r="C288" s="26">
        <v>31.80292</v>
      </c>
      <c r="D288" s="26">
        <v>27.203810000000001</v>
      </c>
      <c r="F288">
        <f t="shared" si="3"/>
        <v>-1.7831999999999938E-2</v>
      </c>
      <c r="G288">
        <f>F288/DTG!D257</f>
        <v>3.9960559340265191E-2</v>
      </c>
    </row>
    <row r="289" spans="1:7" x14ac:dyDescent="0.2">
      <c r="A289" s="26">
        <v>663.40599999999995</v>
      </c>
      <c r="B289" s="26">
        <v>22.23939</v>
      </c>
      <c r="C289" s="26">
        <v>31.74577</v>
      </c>
      <c r="D289" s="26">
        <v>27.159189999999999</v>
      </c>
      <c r="F289">
        <f t="shared" si="3"/>
        <v>-1.7848000000000752E-2</v>
      </c>
      <c r="G289">
        <f>F289/DTG!D258</f>
        <v>4.0669006061160175E-2</v>
      </c>
    </row>
    <row r="290" spans="1:7" x14ac:dyDescent="0.2">
      <c r="A290" s="26">
        <v>665.90599999999995</v>
      </c>
      <c r="B290" s="26">
        <v>22.200379999999999</v>
      </c>
      <c r="C290" s="26">
        <v>31.688770000000002</v>
      </c>
      <c r="D290" s="26">
        <v>27.1157</v>
      </c>
      <c r="F290">
        <f t="shared" ref="F290:F323" si="4">(D290-D289)/(A290-A289)</f>
        <v>-1.7395999999999391E-2</v>
      </c>
      <c r="G290">
        <f>F290/DTG!D259</f>
        <v>4.0330134001018668E-2</v>
      </c>
    </row>
    <row r="291" spans="1:7" x14ac:dyDescent="0.2">
      <c r="A291" s="26">
        <v>668.40599999999995</v>
      </c>
      <c r="B291" s="26">
        <v>22.163540000000001</v>
      </c>
      <c r="C291" s="26">
        <v>31.631080000000001</v>
      </c>
      <c r="D291" s="26">
        <v>27.07283</v>
      </c>
      <c r="F291">
        <f t="shared" si="4"/>
        <v>-1.7148000000000253E-2</v>
      </c>
      <c r="G291">
        <f>F291/DTG!D260</f>
        <v>4.0240296616136137E-2</v>
      </c>
    </row>
    <row r="292" spans="1:7" x14ac:dyDescent="0.2">
      <c r="A292" s="26">
        <v>670.90599999999995</v>
      </c>
      <c r="B292" s="26">
        <v>22.126329999999999</v>
      </c>
      <c r="C292" s="26">
        <v>31.574639999999999</v>
      </c>
      <c r="D292" s="26">
        <v>27.030639999999998</v>
      </c>
      <c r="F292">
        <f t="shared" si="4"/>
        <v>-1.6876000000000602E-2</v>
      </c>
      <c r="G292">
        <f>F292/DTG!D261</f>
        <v>4.0112188629018358E-2</v>
      </c>
    </row>
    <row r="293" spans="1:7" x14ac:dyDescent="0.2">
      <c r="A293" s="26">
        <v>673.40599999999995</v>
      </c>
      <c r="B293" s="26">
        <v>22.088270000000001</v>
      </c>
      <c r="C293" s="26">
        <v>31.51925</v>
      </c>
      <c r="D293" s="26">
        <v>26.989719999999998</v>
      </c>
      <c r="F293">
        <f t="shared" si="4"/>
        <v>-1.6367999999999938E-2</v>
      </c>
      <c r="G293">
        <f>F293/DTG!D262</f>
        <v>3.9878182482640856E-2</v>
      </c>
    </row>
    <row r="294" spans="1:7" x14ac:dyDescent="0.2">
      <c r="A294" s="26">
        <v>675.90599999999995</v>
      </c>
      <c r="B294" s="26">
        <v>22.05</v>
      </c>
      <c r="C294" s="26">
        <v>31.464829999999999</v>
      </c>
      <c r="D294" s="26">
        <v>26.950759999999999</v>
      </c>
      <c r="F294">
        <f t="shared" si="4"/>
        <v>-1.5583999999999775E-2</v>
      </c>
      <c r="G294">
        <f>F294/DTG!D263</f>
        <v>3.9424220192769296E-2</v>
      </c>
    </row>
    <row r="295" spans="1:7" x14ac:dyDescent="0.2">
      <c r="A295" s="26">
        <v>678.40599999999995</v>
      </c>
      <c r="B295" s="26">
        <v>22.013069999999999</v>
      </c>
      <c r="C295" s="26">
        <v>31.410779999999999</v>
      </c>
      <c r="D295" s="26">
        <v>26.912700000000001</v>
      </c>
      <c r="F295">
        <f t="shared" si="4"/>
        <v>-1.5223999999999193E-2</v>
      </c>
      <c r="G295">
        <f>F295/DTG!D264</f>
        <v>3.9993695161033974E-2</v>
      </c>
    </row>
    <row r="296" spans="1:7" x14ac:dyDescent="0.2">
      <c r="A296" s="26">
        <v>680.90599999999995</v>
      </c>
      <c r="B296" s="26">
        <v>21.976520000000001</v>
      </c>
      <c r="C296" s="26">
        <v>31.356269999999999</v>
      </c>
      <c r="D296" s="26">
        <v>26.87547</v>
      </c>
      <c r="F296">
        <f t="shared" si="4"/>
        <v>-1.4892000000000395E-2</v>
      </c>
      <c r="G296">
        <f>F296/DTG!D265</f>
        <v>4.020301279628636E-2</v>
      </c>
    </row>
    <row r="297" spans="1:7" x14ac:dyDescent="0.2">
      <c r="A297" s="26">
        <v>683.40599999999995</v>
      </c>
      <c r="B297" s="26">
        <v>21.941680000000002</v>
      </c>
      <c r="C297" s="26">
        <v>31.300740000000001</v>
      </c>
      <c r="D297" s="26">
        <v>26.838950000000001</v>
      </c>
      <c r="F297">
        <f t="shared" si="4"/>
        <v>-1.4607999999999777E-2</v>
      </c>
      <c r="G297">
        <f>F297/DTG!D266</f>
        <v>4.0224694349597363E-2</v>
      </c>
    </row>
    <row r="298" spans="1:7" x14ac:dyDescent="0.2">
      <c r="A298" s="26">
        <v>685.90599999999995</v>
      </c>
      <c r="B298" s="26">
        <v>21.907910000000001</v>
      </c>
      <c r="C298" s="26">
        <v>31.243790000000001</v>
      </c>
      <c r="D298" s="26">
        <v>26.803740000000001</v>
      </c>
      <c r="F298">
        <f t="shared" si="4"/>
        <v>-1.4083999999999718E-2</v>
      </c>
      <c r="G298">
        <f>F298/DTG!D267</f>
        <v>3.9716872056624795E-2</v>
      </c>
    </row>
    <row r="299" spans="1:7" x14ac:dyDescent="0.2">
      <c r="A299" s="26">
        <v>688.40599999999995</v>
      </c>
      <c r="B299" s="26">
        <v>21.875350000000001</v>
      </c>
      <c r="C299" s="26">
        <v>31.185860000000002</v>
      </c>
      <c r="D299" s="26">
        <v>26.769490000000001</v>
      </c>
      <c r="F299">
        <f t="shared" si="4"/>
        <v>-1.3700000000000045E-2</v>
      </c>
      <c r="G299">
        <f>F299/DTG!D268</f>
        <v>3.9803596850576849E-2</v>
      </c>
    </row>
    <row r="300" spans="1:7" x14ac:dyDescent="0.2">
      <c r="A300" s="26">
        <v>690.90599999999995</v>
      </c>
      <c r="B300" s="26">
        <v>21.845300000000002</v>
      </c>
      <c r="C300" s="26">
        <v>31.128740000000001</v>
      </c>
      <c r="D300" s="26">
        <v>26.73611</v>
      </c>
      <c r="F300">
        <f t="shared" si="4"/>
        <v>-1.3352000000000429E-2</v>
      </c>
      <c r="G300">
        <f>F300/DTG!D269</f>
        <v>3.9818680663248326E-2</v>
      </c>
    </row>
    <row r="301" spans="1:7" x14ac:dyDescent="0.2">
      <c r="A301" s="26">
        <v>693.40599999999995</v>
      </c>
      <c r="B301" s="26">
        <v>21.81607</v>
      </c>
      <c r="C301" s="26">
        <v>31.071249999999999</v>
      </c>
      <c r="D301" s="26">
        <v>26.702680000000001</v>
      </c>
      <c r="F301">
        <f t="shared" si="4"/>
        <v>-1.3371999999999672E-2</v>
      </c>
      <c r="G301">
        <f>F301/DTG!D270</f>
        <v>4.0415885873178001E-2</v>
      </c>
    </row>
    <row r="302" spans="1:7" x14ac:dyDescent="0.2">
      <c r="A302" s="26">
        <v>695.90599999999995</v>
      </c>
      <c r="B302" s="26">
        <v>21.787389999999998</v>
      </c>
      <c r="C302" s="26">
        <v>31.01332</v>
      </c>
      <c r="D302" s="26">
        <v>26.669460000000001</v>
      </c>
      <c r="F302">
        <f t="shared" si="4"/>
        <v>-1.3288000000000012E-2</v>
      </c>
      <c r="G302">
        <f>F302/DTG!D271</f>
        <v>4.0260566580821125E-2</v>
      </c>
    </row>
    <row r="303" spans="1:7" x14ac:dyDescent="0.2">
      <c r="A303" s="26">
        <v>698.40599999999995</v>
      </c>
      <c r="B303" s="26">
        <v>21.757919999999999</v>
      </c>
      <c r="C303" s="26">
        <v>30.955690000000001</v>
      </c>
      <c r="D303" s="26">
        <v>26.63607</v>
      </c>
      <c r="F303">
        <f t="shared" si="4"/>
        <v>-1.3356000000000279E-2</v>
      </c>
      <c r="G303">
        <f>F303/DTG!D272</f>
        <v>4.0432294977750367E-2</v>
      </c>
    </row>
    <row r="304" spans="1:7" x14ac:dyDescent="0.2">
      <c r="A304" s="26">
        <v>700.90599999999995</v>
      </c>
      <c r="B304" s="26">
        <v>21.727</v>
      </c>
      <c r="C304" s="26">
        <v>30.900939999999999</v>
      </c>
      <c r="D304" s="26">
        <v>26.603210000000001</v>
      </c>
      <c r="F304">
        <f t="shared" si="4"/>
        <v>-1.3143999999999777E-2</v>
      </c>
      <c r="G304">
        <f>F304/DTG!D273</f>
        <v>3.9862918145148384E-2</v>
      </c>
    </row>
    <row r="305" spans="1:7" x14ac:dyDescent="0.2">
      <c r="A305" s="26">
        <v>703.40599999999995</v>
      </c>
      <c r="B305" s="26">
        <v>21.694579999999998</v>
      </c>
      <c r="C305" s="26">
        <v>30.847809999999999</v>
      </c>
      <c r="D305" s="26">
        <v>26.5702</v>
      </c>
      <c r="F305">
        <f t="shared" si="4"/>
        <v>-1.3204000000000349E-2</v>
      </c>
      <c r="G305">
        <f>F305/DTG!D274</f>
        <v>4.0305250305251374E-2</v>
      </c>
    </row>
    <row r="306" spans="1:7" x14ac:dyDescent="0.2">
      <c r="A306" s="26">
        <v>705.90599999999995</v>
      </c>
      <c r="B306" s="26">
        <v>21.662569999999999</v>
      </c>
      <c r="C306" s="26">
        <v>30.7973</v>
      </c>
      <c r="D306" s="26">
        <v>26.538019999999999</v>
      </c>
      <c r="F306">
        <f t="shared" si="4"/>
        <v>-1.2872000000000128E-2</v>
      </c>
      <c r="G306">
        <f>F306/DTG!D275</f>
        <v>3.9729621284607948E-2</v>
      </c>
    </row>
    <row r="307" spans="1:7" x14ac:dyDescent="0.2">
      <c r="A307" s="26">
        <v>708.40599999999995</v>
      </c>
      <c r="B307" s="26">
        <v>21.630880000000001</v>
      </c>
      <c r="C307" s="26">
        <v>30.74841</v>
      </c>
      <c r="D307" s="26">
        <v>26.505690000000001</v>
      </c>
      <c r="F307">
        <f t="shared" si="4"/>
        <v>-1.2931999999999277E-2</v>
      </c>
      <c r="G307">
        <f>F307/DTG!D276</f>
        <v>4.041376293008931E-2</v>
      </c>
    </row>
    <row r="308" spans="1:7" x14ac:dyDescent="0.2">
      <c r="A308" s="26">
        <v>710.90599999999995</v>
      </c>
      <c r="B308" s="26">
        <v>21.6008</v>
      </c>
      <c r="C308" s="26">
        <v>30.699819999999999</v>
      </c>
      <c r="D308" s="26">
        <v>26.4741</v>
      </c>
      <c r="F308">
        <f t="shared" si="4"/>
        <v>-1.2636000000000536E-2</v>
      </c>
      <c r="G308">
        <f>F308/DTG!D277</f>
        <v>3.9843602194616058E-2</v>
      </c>
    </row>
    <row r="309" spans="1:7" x14ac:dyDescent="0.2">
      <c r="A309" s="26">
        <v>713.40599999999995</v>
      </c>
      <c r="B309" s="26">
        <v>21.57199</v>
      </c>
      <c r="C309" s="26">
        <v>30.651900000000001</v>
      </c>
      <c r="D309" s="26">
        <v>26.44228</v>
      </c>
      <c r="F309">
        <f t="shared" si="4"/>
        <v>-1.2727999999999896E-2</v>
      </c>
      <c r="G309">
        <f>F309/DTG!D278</f>
        <v>4.0251731444293018E-2</v>
      </c>
    </row>
    <row r="310" spans="1:7" x14ac:dyDescent="0.2">
      <c r="A310" s="26">
        <v>715.90599999999995</v>
      </c>
      <c r="B310" s="26">
        <v>21.54363</v>
      </c>
      <c r="C310" s="26">
        <v>30.605820000000001</v>
      </c>
      <c r="D310" s="26">
        <v>26.410299999999999</v>
      </c>
      <c r="F310">
        <f t="shared" si="4"/>
        <v>-1.2792000000000314E-2</v>
      </c>
      <c r="G310">
        <f>F310/DTG!D279</f>
        <v>4.0475889127959477E-2</v>
      </c>
    </row>
    <row r="311" spans="1:7" x14ac:dyDescent="0.2">
      <c r="A311" s="26">
        <v>718.40599999999995</v>
      </c>
      <c r="B311" s="26">
        <v>21.515229999999999</v>
      </c>
      <c r="C311" s="26">
        <v>30.56176</v>
      </c>
      <c r="D311" s="26">
        <v>26.37847</v>
      </c>
      <c r="F311">
        <f t="shared" si="4"/>
        <v>-1.2731999999999744E-2</v>
      </c>
      <c r="G311">
        <f>F311/DTG!D280</f>
        <v>4.0440872852014559E-2</v>
      </c>
    </row>
    <row r="312" spans="1:7" x14ac:dyDescent="0.2">
      <c r="A312" s="26">
        <v>720.90599999999995</v>
      </c>
      <c r="B312" s="26">
        <v>21.486049999999999</v>
      </c>
      <c r="C312" s="26">
        <v>30.51839</v>
      </c>
      <c r="D312" s="26">
        <v>26.34741</v>
      </c>
      <c r="F312">
        <f t="shared" si="4"/>
        <v>-1.2424000000000036E-2</v>
      </c>
      <c r="G312">
        <f>F312/DTG!D281</f>
        <v>3.9853724257394092E-2</v>
      </c>
    </row>
    <row r="313" spans="1:7" x14ac:dyDescent="0.2">
      <c r="A313" s="26">
        <v>723.40599999999995</v>
      </c>
      <c r="B313" s="26">
        <v>21.456910000000001</v>
      </c>
      <c r="C313" s="26">
        <v>30.476220000000001</v>
      </c>
      <c r="D313" s="26">
        <v>26.31662</v>
      </c>
      <c r="F313">
        <f t="shared" si="4"/>
        <v>-1.231599999999986E-2</v>
      </c>
      <c r="G313">
        <f>F313/DTG!D282</f>
        <v>4.0049427679500066E-2</v>
      </c>
    </row>
    <row r="314" spans="1:7" x14ac:dyDescent="0.2">
      <c r="A314" s="26">
        <v>725.90599999999995</v>
      </c>
      <c r="B314" s="26">
        <v>21.42775</v>
      </c>
      <c r="C314" s="26">
        <v>30.434519999999999</v>
      </c>
      <c r="D314" s="26">
        <v>26.286660000000001</v>
      </c>
      <c r="F314">
        <f t="shared" si="4"/>
        <v>-1.1983999999999639E-2</v>
      </c>
      <c r="G314">
        <f>F314/DTG!D283</f>
        <v>3.952897714153656E-2</v>
      </c>
    </row>
    <row r="315" spans="1:7" x14ac:dyDescent="0.2">
      <c r="A315" s="26">
        <v>728.40599999999995</v>
      </c>
      <c r="B315" s="26">
        <v>21.39921</v>
      </c>
      <c r="C315" s="26">
        <v>30.39481</v>
      </c>
      <c r="D315" s="26">
        <v>26.256440000000001</v>
      </c>
      <c r="F315">
        <f t="shared" si="4"/>
        <v>-1.2087999999999965E-2</v>
      </c>
      <c r="G315">
        <f>F315/DTG!D284</f>
        <v>4.0445678723190562E-2</v>
      </c>
    </row>
    <row r="316" spans="1:7" x14ac:dyDescent="0.2">
      <c r="A316" s="26">
        <v>730.90599999999995</v>
      </c>
      <c r="B316" s="26">
        <v>21.369900000000001</v>
      </c>
      <c r="C316" s="26">
        <v>30.35689</v>
      </c>
      <c r="D316" s="26">
        <v>26.227219999999999</v>
      </c>
      <c r="F316">
        <f t="shared" si="4"/>
        <v>-1.1688000000000897E-2</v>
      </c>
      <c r="G316">
        <f>F316/DTG!D285</f>
        <v>3.9732127681275785E-2</v>
      </c>
    </row>
    <row r="317" spans="1:7" x14ac:dyDescent="0.2">
      <c r="A317" s="26">
        <v>733.40599999999995</v>
      </c>
      <c r="B317" s="26">
        <v>21.340340000000001</v>
      </c>
      <c r="C317" s="26">
        <v>30.31841</v>
      </c>
      <c r="D317" s="26">
        <v>26.19773</v>
      </c>
      <c r="F317">
        <f t="shared" si="4"/>
        <v>-1.1795999999999651E-2</v>
      </c>
      <c r="G317">
        <f>F317/DTG!D286</f>
        <v>4.06646442360716E-2</v>
      </c>
    </row>
    <row r="318" spans="1:7" x14ac:dyDescent="0.2">
      <c r="A318" s="26">
        <v>735.90599999999995</v>
      </c>
      <c r="B318" s="26">
        <v>21.31166</v>
      </c>
      <c r="C318" s="26">
        <v>30.279260000000001</v>
      </c>
      <c r="D318" s="26">
        <v>26.16863</v>
      </c>
      <c r="F318">
        <f t="shared" si="4"/>
        <v>-1.1639999999999873E-2</v>
      </c>
      <c r="G318">
        <f>F318/DTG!D287</f>
        <v>4.040263797292562E-2</v>
      </c>
    </row>
    <row r="319" spans="1:7" x14ac:dyDescent="0.2">
      <c r="A319" s="26">
        <v>738.40599999999995</v>
      </c>
      <c r="B319" s="26">
        <v>21.283819999999999</v>
      </c>
      <c r="C319" s="26">
        <v>30.23856</v>
      </c>
      <c r="D319" s="26">
        <v>26.13944</v>
      </c>
      <c r="F319">
        <f t="shared" si="4"/>
        <v>-1.1675999999999931E-2</v>
      </c>
      <c r="G319">
        <f>F319/DTG!D288</f>
        <v>4.0475612715360113E-2</v>
      </c>
    </row>
    <row r="320" spans="1:7" x14ac:dyDescent="0.2">
      <c r="A320" s="26">
        <v>740.90599999999995</v>
      </c>
      <c r="B320" s="26">
        <v>21.25534</v>
      </c>
      <c r="C320" s="26">
        <v>30.196899999999999</v>
      </c>
      <c r="D320" s="26">
        <v>26.11027</v>
      </c>
      <c r="F320">
        <f t="shared" si="4"/>
        <v>-1.1668000000000234E-2</v>
      </c>
      <c r="G320">
        <f>F320/DTG!D289</f>
        <v>4.036392569273959E-2</v>
      </c>
    </row>
    <row r="321" spans="1:7" x14ac:dyDescent="0.2">
      <c r="A321" s="26">
        <v>743.40599999999995</v>
      </c>
      <c r="B321" s="26">
        <v>21.226680000000002</v>
      </c>
      <c r="C321" s="26">
        <v>30.156130000000001</v>
      </c>
      <c r="D321" s="26">
        <v>26.08128</v>
      </c>
      <c r="F321">
        <f t="shared" si="4"/>
        <v>-1.1596000000000117E-2</v>
      </c>
      <c r="G321">
        <f>F321/DTG!D290</f>
        <v>4.033812223884272E-2</v>
      </c>
    </row>
    <row r="322" spans="1:7" x14ac:dyDescent="0.2">
      <c r="A322" s="26">
        <v>745.90599999999995</v>
      </c>
      <c r="B322" s="26">
        <v>21.19783</v>
      </c>
      <c r="C322" s="26">
        <v>30.116530000000001</v>
      </c>
      <c r="D322" s="26">
        <v>26.052810000000001</v>
      </c>
      <c r="F322">
        <f t="shared" si="4"/>
        <v>-1.1387999999999465E-2</v>
      </c>
      <c r="G322">
        <f>F322/DTG!D291</f>
        <v>4.0180650624512967E-2</v>
      </c>
    </row>
    <row r="323" spans="1:7" x14ac:dyDescent="0.2">
      <c r="A323" s="26">
        <v>748.40599999999995</v>
      </c>
      <c r="B323" s="26">
        <v>21.170400000000001</v>
      </c>
      <c r="C323" s="26">
        <v>30.07912</v>
      </c>
      <c r="D323" s="26">
        <v>26.02487</v>
      </c>
      <c r="F323">
        <f t="shared" si="4"/>
        <v>-1.1176000000000385E-2</v>
      </c>
      <c r="G323">
        <f>F323/DTG!D292</f>
        <v>4.0146562253036804E-2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comp</vt:lpstr>
      <vt:lpstr>burnt comp</vt:lpstr>
      <vt:lpstr>carb250C</vt:lpstr>
      <vt:lpstr>DTG</vt:lpstr>
      <vt:lpstr>burnt Biomass TG</vt:lpstr>
    </vt:vector>
  </TitlesOfParts>
  <Company>Dpto. de Minas -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Lab. de Petrologia</dc:creator>
  <cp:lastModifiedBy>MCasquilho</cp:lastModifiedBy>
  <dcterms:created xsi:type="dcterms:W3CDTF">2020-12-14T18:07:24Z</dcterms:created>
  <dcterms:modified xsi:type="dcterms:W3CDTF">2021-04-06T19:23:44Z</dcterms:modified>
</cp:coreProperties>
</file>