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555" windowHeight="7200" activeTab="0"/>
  </bookViews>
  <sheets>
    <sheet name="data" sheetId="1" r:id="rId1"/>
    <sheet name="graf" sheetId="2" r:id="rId2"/>
  </sheets>
  <definedNames>
    <definedName name="solver_adj" localSheetId="0" hidden="1">'data'!#REF!</definedName>
    <definedName name="solver_cvg" localSheetId="0" hidden="1">0.000000000001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'data'!$L$12</definedName>
    <definedName name="solver_pre" localSheetId="0" hidden="1">0.000000000001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0.0000000000005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<sst xmlns="http://schemas.openxmlformats.org/spreadsheetml/2006/main" count="26" uniqueCount="24">
  <si>
    <t>t</t>
  </si>
  <si>
    <t>s</t>
  </si>
  <si>
    <r>
      <t>k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</si>
  <si>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</si>
  <si>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t>s</t>
    </r>
    <r>
      <rPr>
        <vertAlign val="superscript"/>
        <sz val="10"/>
        <rFont val="Arial"/>
        <family val="2"/>
      </rPr>
      <t>-1</t>
    </r>
  </si>
  <si>
    <t>11Aug2010</t>
  </si>
  <si>
    <r>
      <t>Ö</t>
    </r>
    <r>
      <rPr>
        <i/>
        <sz val="10"/>
        <rFont val="Times New Roman"/>
        <family val="1"/>
      </rPr>
      <t>t</t>
    </r>
  </si>
  <si>
    <r>
      <t>s</t>
    </r>
    <r>
      <rPr>
        <sz val="10"/>
        <rFont val="Times New Roman"/>
        <family val="1"/>
      </rPr>
      <t>'</t>
    </r>
  </si>
  <si>
    <t>(same)</t>
  </si>
  <si>
    <r>
      <t>d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/d(</t>
    </r>
    <r>
      <rPr>
        <sz val="10"/>
        <rFont val="Symbol"/>
        <family val="1"/>
      </rPr>
      <t>Ö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</si>
  <si>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t>d</t>
    </r>
    <r>
      <rPr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/d(</t>
    </r>
    <r>
      <rPr>
        <sz val="10"/>
        <rFont val="Symbol"/>
        <family val="1"/>
      </rPr>
      <t>Ö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</si>
  <si>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r>
      <t>S</t>
    </r>
    <r>
      <rPr>
        <sz val="10"/>
        <rFont val="Times New Roman"/>
        <family val="1"/>
      </rPr>
      <t>^(1)num</t>
    </r>
  </si>
  <si>
    <r>
      <t>S</t>
    </r>
    <r>
      <rPr>
        <sz val="10"/>
        <rFont val="Times New Roman"/>
        <family val="1"/>
      </rPr>
      <t>^(2)num</t>
    </r>
  </si>
  <si>
    <r>
      <t>S</t>
    </r>
    <r>
      <rPr>
        <sz val="10"/>
        <rFont val="Times New Roman"/>
        <family val="1"/>
      </rPr>
      <t>^(1)anal</t>
    </r>
  </si>
  <si>
    <r>
      <t>S</t>
    </r>
    <r>
      <rPr>
        <sz val="10"/>
        <rFont val="Times New Roman"/>
        <family val="1"/>
      </rPr>
      <t>^(2)anal</t>
    </r>
  </si>
  <si>
    <r>
      <t>s</t>
    </r>
    <r>
      <rPr>
        <sz val="10"/>
        <rFont val="Times New Roman"/>
        <family val="1"/>
      </rPr>
      <t>"</t>
    </r>
  </si>
  <si>
    <t>abscissae</t>
  </si>
  <si>
    <t>Berens-Hopfenberg vs. square-root</t>
  </si>
  <si>
    <r>
      <t>D</t>
    </r>
    <r>
      <rPr>
        <vertAlign val="subscript"/>
        <sz val="10"/>
        <rFont val="Arial Narrow"/>
        <family val="2"/>
      </rPr>
      <t>1</t>
    </r>
  </si>
  <si>
    <r>
      <t>D</t>
    </r>
    <r>
      <rPr>
        <vertAlign val="subscript"/>
        <sz val="10"/>
        <rFont val="Arial Narrow"/>
        <family val="2"/>
      </rPr>
      <t>2</t>
    </r>
  </si>
  <si>
    <r>
      <t>t</t>
    </r>
    <r>
      <rPr>
        <vertAlign val="subscript"/>
        <sz val="10"/>
        <rFont val="Times New Roman"/>
        <family val="1"/>
      </rPr>
      <t>inflect</t>
    </r>
    <r>
      <rPr>
        <sz val="10"/>
        <rFont val="Times New Roman"/>
        <family val="1"/>
      </rPr>
      <t xml:space="preserve"> =</t>
    </r>
  </si>
  <si>
    <r>
      <t>Ö</t>
    </r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inflect</t>
    </r>
    <r>
      <rPr>
        <sz val="10"/>
        <rFont val="Times New Roman"/>
        <family val="1"/>
      </rPr>
      <t xml:space="preserve"> =</t>
    </r>
  </si>
  <si>
    <r>
      <t>s</t>
    </r>
    <r>
      <rPr>
        <vertAlign val="superscript"/>
        <sz val="10"/>
        <rFont val="Arial"/>
        <family val="2"/>
      </rPr>
      <t>1/2</t>
    </r>
  </si>
  <si>
    <r>
      <t>s</t>
    </r>
    <r>
      <rPr>
        <sz val="10"/>
        <rFont val="Times New Roman"/>
        <family val="1"/>
      </rPr>
      <t>_vsSqR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</si>
</sst>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vertAlign val="superscript"/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5.75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name val="Arial Narrow"/>
      <family val="2"/>
    </font>
    <font>
      <vertAlign val="subscript"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/>
    </xf>
    <xf numFmtId="0" fontId="1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data!$A$11:$A$105</c:f>
              <c:numCache>
                <c:ptCount val="9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</c:numCache>
            </c:numRef>
          </c:xVal>
          <c:yVal>
            <c:numRef>
              <c:f>data!$B$11:$B$105</c:f>
              <c:numCache>
                <c:ptCount val="95"/>
                <c:pt idx="0">
                  <c:v>0</c:v>
                </c:pt>
                <c:pt idx="1">
                  <c:v>0.014888060396937353</c:v>
                </c:pt>
                <c:pt idx="2">
                  <c:v>0.029554466451491845</c:v>
                </c:pt>
                <c:pt idx="3">
                  <c:v>0.04400251816690015</c:v>
                </c:pt>
                <c:pt idx="4">
                  <c:v>0.05823546641575128</c:v>
                </c:pt>
                <c:pt idx="5">
                  <c:v>0.07225651367144714</c:v>
                </c:pt>
                <c:pt idx="6">
                  <c:v>0.08606881472877181</c:v>
                </c:pt>
                <c:pt idx="7">
                  <c:v>0.09967547741373439</c:v>
                </c:pt>
                <c:pt idx="8">
                  <c:v>0.11307956328284252</c:v>
                </c:pt>
                <c:pt idx="9">
                  <c:v>0.12628408831196558</c:v>
                </c:pt>
                <c:pt idx="10">
                  <c:v>0.1392920235749422</c:v>
                </c:pt>
                <c:pt idx="11">
                  <c:v>0.15210629591208413</c:v>
                </c:pt>
                <c:pt idx="12">
                  <c:v>0.164729788588728</c:v>
                </c:pt>
                <c:pt idx="13">
                  <c:v>0.1771653419439816</c:v>
                </c:pt>
                <c:pt idx="14">
                  <c:v>0.18941575402981292</c:v>
                </c:pt>
                <c:pt idx="15">
                  <c:v>0.20148378124062294</c:v>
                </c:pt>
                <c:pt idx="16">
                  <c:v>0.21337213893344664</c:v>
                </c:pt>
                <c:pt idx="17">
                  <c:v>0.22508350203891914</c:v>
                </c:pt>
                <c:pt idx="18">
                  <c:v>0.23662050566314685</c:v>
                </c:pt>
                <c:pt idx="19">
                  <c:v>0.2479857456806175</c:v>
                </c:pt>
                <c:pt idx="20">
                  <c:v>0.2591817793182821</c:v>
                </c:pt>
                <c:pt idx="21">
                  <c:v>0.2702111257309432</c:v>
                </c:pt>
                <c:pt idx="22">
                  <c:v>0.28107626656807383</c:v>
                </c:pt>
                <c:pt idx="23">
                  <c:v>0.2917796465322001</c:v>
                </c:pt>
                <c:pt idx="24">
                  <c:v>0.302323673928969</c:v>
                </c:pt>
                <c:pt idx="25">
                  <c:v>0.3127107212090279</c:v>
                </c:pt>
                <c:pt idx="26">
                  <c:v>0.32294312550183535</c:v>
                </c:pt>
                <c:pt idx="27">
                  <c:v>0.33302318914152573</c:v>
                </c:pt>
                <c:pt idx="28">
                  <c:v>0.34295318018494336</c:v>
                </c:pt>
                <c:pt idx="29">
                  <c:v>0.35273533292196546</c:v>
                </c:pt>
                <c:pt idx="30">
                  <c:v>0.3623718483782268</c:v>
                </c:pt>
                <c:pt idx="31">
                  <c:v>0.37186489481035934</c:v>
                </c:pt>
                <c:pt idx="32">
                  <c:v>0.3812166081938593</c:v>
                </c:pt>
                <c:pt idx="33">
                  <c:v>0.39042909270369086</c:v>
                </c:pt>
                <c:pt idx="34">
                  <c:v>0.3995044211877342</c:v>
                </c:pt>
                <c:pt idx="35">
                  <c:v>0.4084446356331851</c:v>
                </c:pt>
                <c:pt idx="36">
                  <c:v>0.41725174762601047</c:v>
                </c:pt>
                <c:pt idx="37">
                  <c:v>0.42592773880356416</c:v>
                </c:pt>
                <c:pt idx="38">
                  <c:v>0.434474561300463</c:v>
                </c:pt>
                <c:pt idx="39">
                  <c:v>0.4428941381878263</c:v>
                </c:pt>
                <c:pt idx="40">
                  <c:v>0.4511883639059737</c:v>
                </c:pt>
                <c:pt idx="41">
                  <c:v>0.45935910469068353</c:v>
                </c:pt>
                <c:pt idx="42">
                  <c:v>0.4674081989931028</c:v>
                </c:pt>
                <c:pt idx="43">
                  <c:v>0.4753374578934072</c:v>
                </c:pt>
                <c:pt idx="44">
                  <c:v>0.4831486655083008</c:v>
                </c:pt>
                <c:pt idx="45">
                  <c:v>0.4908435793924508</c:v>
                </c:pt>
                <c:pt idx="46">
                  <c:v>0.49842393093394444</c:v>
                </c:pt>
                <c:pt idx="47">
                  <c:v>0.5058914257438583</c:v>
                </c:pt>
                <c:pt idx="48">
                  <c:v>0.5132477440400283</c:v>
                </c:pt>
                <c:pt idx="49">
                  <c:v>0.5204945410251058</c:v>
                </c:pt>
                <c:pt idx="50">
                  <c:v>0.5276334472589852</c:v>
                </c:pt>
                <c:pt idx="51">
                  <c:v>0.5346660690256865</c:v>
                </c:pt>
                <c:pt idx="52">
                  <c:v>0.5415939886947763</c:v>
                </c:pt>
                <c:pt idx="53">
                  <c:v>0.5484187650774075</c:v>
                </c:pt>
                <c:pt idx="54">
                  <c:v>0.5551419337770587</c:v>
                </c:pt>
                <c:pt idx="55">
                  <c:v>0.5617650075350504</c:v>
                </c:pt>
                <c:pt idx="56">
                  <c:v>0.5682894765709201</c:v>
                </c:pt>
                <c:pt idx="57">
                  <c:v>0.5747168089177256</c:v>
                </c:pt>
                <c:pt idx="58">
                  <c:v>0.5810484507523608</c:v>
                </c:pt>
                <c:pt idx="59">
                  <c:v>0.58728582672095</c:v>
                </c:pt>
                <c:pt idx="60">
                  <c:v>0.5934303402594006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data!$D$10</c:f>
              <c:strCache>
                <c:ptCount val="1"/>
                <c:pt idx="0">
                  <c:v>s_vsSqR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data!$C$11:$C$105</c:f>
              <c:numCache>
                <c:ptCount val="95"/>
                <c:pt idx="0">
                  <c:v>0</c:v>
                </c:pt>
                <c:pt idx="1">
                  <c:v>0.22360679774997896</c:v>
                </c:pt>
                <c:pt idx="2">
                  <c:v>0.31622776601683794</c:v>
                </c:pt>
                <c:pt idx="3">
                  <c:v>0.3872983346207417</c:v>
                </c:pt>
                <c:pt idx="4">
                  <c:v>0.4472135954999579</c:v>
                </c:pt>
                <c:pt idx="5">
                  <c:v>0.5</c:v>
                </c:pt>
                <c:pt idx="6">
                  <c:v>0.5477225575051661</c:v>
                </c:pt>
                <c:pt idx="7">
                  <c:v>0.5916079783099616</c:v>
                </c:pt>
                <c:pt idx="8">
                  <c:v>0.6324555320336759</c:v>
                </c:pt>
                <c:pt idx="9">
                  <c:v>0.6708203932499369</c:v>
                </c:pt>
                <c:pt idx="10">
                  <c:v>0.7071067811865475</c:v>
                </c:pt>
                <c:pt idx="11">
                  <c:v>0.7416198487095662</c:v>
                </c:pt>
                <c:pt idx="12">
                  <c:v>0.7745966692414834</c:v>
                </c:pt>
                <c:pt idx="13">
                  <c:v>0.806225774829855</c:v>
                </c:pt>
                <c:pt idx="14">
                  <c:v>0.8366600265340756</c:v>
                </c:pt>
                <c:pt idx="15">
                  <c:v>0.8660254037844387</c:v>
                </c:pt>
                <c:pt idx="16">
                  <c:v>0.894427190999916</c:v>
                </c:pt>
                <c:pt idx="17">
                  <c:v>0.9219544457292889</c:v>
                </c:pt>
                <c:pt idx="18">
                  <c:v>0.9486832980505139</c:v>
                </c:pt>
                <c:pt idx="19">
                  <c:v>0.9746794344808966</c:v>
                </c:pt>
                <c:pt idx="20">
                  <c:v>1</c:v>
                </c:pt>
                <c:pt idx="21">
                  <c:v>1.02469507659596</c:v>
                </c:pt>
                <c:pt idx="22">
                  <c:v>1.0488088481701516</c:v>
                </c:pt>
                <c:pt idx="23">
                  <c:v>1.072380529476361</c:v>
                </c:pt>
                <c:pt idx="24">
                  <c:v>1.0954451150103324</c:v>
                </c:pt>
                <c:pt idx="25">
                  <c:v>1.1180339887498951</c:v>
                </c:pt>
                <c:pt idx="26">
                  <c:v>1.1401754250991383</c:v>
                </c:pt>
                <c:pt idx="27">
                  <c:v>1.1618950038622253</c:v>
                </c:pt>
                <c:pt idx="28">
                  <c:v>1.1832159566199234</c:v>
                </c:pt>
                <c:pt idx="29">
                  <c:v>1.2041594578792298</c:v>
                </c:pt>
                <c:pt idx="30">
                  <c:v>1.2247448713915894</c:v>
                </c:pt>
                <c:pt idx="31">
                  <c:v>1.2449899597988736</c:v>
                </c:pt>
                <c:pt idx="32">
                  <c:v>1.264911064067352</c:v>
                </c:pt>
                <c:pt idx="33">
                  <c:v>1.2845232578665131</c:v>
                </c:pt>
                <c:pt idx="34">
                  <c:v>1.30384048104053</c:v>
                </c:pt>
                <c:pt idx="35">
                  <c:v>1.3228756555322956</c:v>
                </c:pt>
                <c:pt idx="36">
                  <c:v>1.341640786499874</c:v>
                </c:pt>
                <c:pt idx="37">
                  <c:v>1.3601470508735447</c:v>
                </c:pt>
                <c:pt idx="38">
                  <c:v>1.3784048752090226</c:v>
                </c:pt>
                <c:pt idx="39">
                  <c:v>1.3964240043768945</c:v>
                </c:pt>
                <c:pt idx="40">
                  <c:v>1.4142135623730954</c:v>
                </c:pt>
                <c:pt idx="41">
                  <c:v>1.4317821063276355</c:v>
                </c:pt>
                <c:pt idx="42">
                  <c:v>1.449137674618944</c:v>
                </c:pt>
                <c:pt idx="43">
                  <c:v>1.466287829861518</c:v>
                </c:pt>
                <c:pt idx="44">
                  <c:v>1.4832396974191326</c:v>
                </c:pt>
                <c:pt idx="45">
                  <c:v>1.5</c:v>
                </c:pt>
                <c:pt idx="46">
                  <c:v>1.51657508881031</c:v>
                </c:pt>
                <c:pt idx="47">
                  <c:v>1.532970971675589</c:v>
                </c:pt>
                <c:pt idx="48">
                  <c:v>1.5491933384829666</c:v>
                </c:pt>
                <c:pt idx="49">
                  <c:v>1.5652475842498526</c:v>
                </c:pt>
                <c:pt idx="50">
                  <c:v>1.5811388300841893</c:v>
                </c:pt>
                <c:pt idx="51">
                  <c:v>1.596871942267131</c:v>
                </c:pt>
                <c:pt idx="52">
                  <c:v>1.6124515496597096</c:v>
                </c:pt>
                <c:pt idx="53">
                  <c:v>1.6278820596099701</c:v>
                </c:pt>
                <c:pt idx="54">
                  <c:v>1.6431676725154978</c:v>
                </c:pt>
                <c:pt idx="55">
                  <c:v>1.6583123951776995</c:v>
                </c:pt>
                <c:pt idx="56">
                  <c:v>1.6733200530681505</c:v>
                </c:pt>
                <c:pt idx="57">
                  <c:v>1.6881943016134127</c:v>
                </c:pt>
                <c:pt idx="58">
                  <c:v>1.7029386365926393</c:v>
                </c:pt>
                <c:pt idx="59">
                  <c:v>1.717556403731766</c:v>
                </c:pt>
                <c:pt idx="60">
                  <c:v>1.7320508075688765</c:v>
                </c:pt>
              </c:numCache>
            </c:numRef>
          </c:xVal>
          <c:yVal>
            <c:numRef>
              <c:f>data!$D$11:$D$105</c:f>
              <c:numCache>
                <c:ptCount val="95"/>
                <c:pt idx="0">
                  <c:v>0</c:v>
                </c:pt>
                <c:pt idx="1">
                  <c:v>0.014888060396937353</c:v>
                </c:pt>
                <c:pt idx="2">
                  <c:v>0.029554466451491845</c:v>
                </c:pt>
                <c:pt idx="3">
                  <c:v>0.04400251816690015</c:v>
                </c:pt>
                <c:pt idx="4">
                  <c:v>0.05823546641575128</c:v>
                </c:pt>
                <c:pt idx="5">
                  <c:v>0.07225651367144714</c:v>
                </c:pt>
                <c:pt idx="6">
                  <c:v>0.08606881472877181</c:v>
                </c:pt>
                <c:pt idx="7">
                  <c:v>0.09967547741373439</c:v>
                </c:pt>
                <c:pt idx="8">
                  <c:v>0.11307956328284252</c:v>
                </c:pt>
                <c:pt idx="9">
                  <c:v>0.12628408831196558</c:v>
                </c:pt>
                <c:pt idx="10">
                  <c:v>0.1392920235749422</c:v>
                </c:pt>
                <c:pt idx="11">
                  <c:v>0.15210629591208413</c:v>
                </c:pt>
                <c:pt idx="12">
                  <c:v>0.164729788588728</c:v>
                </c:pt>
                <c:pt idx="13">
                  <c:v>0.1771653419439816</c:v>
                </c:pt>
                <c:pt idx="14">
                  <c:v>0.18941575402981292</c:v>
                </c:pt>
                <c:pt idx="15">
                  <c:v>0.20148378124062294</c:v>
                </c:pt>
                <c:pt idx="16">
                  <c:v>0.21337213893344664</c:v>
                </c:pt>
                <c:pt idx="17">
                  <c:v>0.22508350203891914</c:v>
                </c:pt>
                <c:pt idx="18">
                  <c:v>0.23662050566314685</c:v>
                </c:pt>
                <c:pt idx="19">
                  <c:v>0.2479857456806175</c:v>
                </c:pt>
                <c:pt idx="20">
                  <c:v>0.2591817793182821</c:v>
                </c:pt>
                <c:pt idx="21">
                  <c:v>0.2702111257309432</c:v>
                </c:pt>
                <c:pt idx="22">
                  <c:v>0.28107626656807383</c:v>
                </c:pt>
                <c:pt idx="23">
                  <c:v>0.2917796465322001</c:v>
                </c:pt>
                <c:pt idx="24">
                  <c:v>0.302323673928969</c:v>
                </c:pt>
                <c:pt idx="25">
                  <c:v>0.3127107212090279</c:v>
                </c:pt>
                <c:pt idx="26">
                  <c:v>0.32294312550183535</c:v>
                </c:pt>
                <c:pt idx="27">
                  <c:v>0.33302318914152573</c:v>
                </c:pt>
                <c:pt idx="28">
                  <c:v>0.34295318018494336</c:v>
                </c:pt>
                <c:pt idx="29">
                  <c:v>0.35273533292196546</c:v>
                </c:pt>
                <c:pt idx="30">
                  <c:v>0.3623718483782268</c:v>
                </c:pt>
                <c:pt idx="31">
                  <c:v>0.37186489481035934</c:v>
                </c:pt>
                <c:pt idx="32">
                  <c:v>0.3812166081938593</c:v>
                </c:pt>
                <c:pt idx="33">
                  <c:v>0.39042909270369086</c:v>
                </c:pt>
                <c:pt idx="34">
                  <c:v>0.3995044211877342</c:v>
                </c:pt>
                <c:pt idx="35">
                  <c:v>0.4084446356331851</c:v>
                </c:pt>
                <c:pt idx="36">
                  <c:v>0.41725174762601047</c:v>
                </c:pt>
                <c:pt idx="37">
                  <c:v>0.42592773880356416</c:v>
                </c:pt>
                <c:pt idx="38">
                  <c:v>0.434474561300463</c:v>
                </c:pt>
                <c:pt idx="39">
                  <c:v>0.4428941381878263</c:v>
                </c:pt>
                <c:pt idx="40">
                  <c:v>0.4511883639059737</c:v>
                </c:pt>
                <c:pt idx="41">
                  <c:v>0.45935910469068353</c:v>
                </c:pt>
                <c:pt idx="42">
                  <c:v>0.4674081989931028</c:v>
                </c:pt>
                <c:pt idx="43">
                  <c:v>0.4753374578934072</c:v>
                </c:pt>
                <c:pt idx="44">
                  <c:v>0.4831486655083008</c:v>
                </c:pt>
                <c:pt idx="45">
                  <c:v>0.4908435793924508</c:v>
                </c:pt>
                <c:pt idx="46">
                  <c:v>0.49842393093394444</c:v>
                </c:pt>
                <c:pt idx="47">
                  <c:v>0.5058914257438583</c:v>
                </c:pt>
                <c:pt idx="48">
                  <c:v>0.5132477440400283</c:v>
                </c:pt>
                <c:pt idx="49">
                  <c:v>0.5204945410251058</c:v>
                </c:pt>
                <c:pt idx="50">
                  <c:v>0.5276334472589852</c:v>
                </c:pt>
                <c:pt idx="51">
                  <c:v>0.5346660690256865</c:v>
                </c:pt>
                <c:pt idx="52">
                  <c:v>0.5415939886947763</c:v>
                </c:pt>
                <c:pt idx="53">
                  <c:v>0.5484187650774075</c:v>
                </c:pt>
                <c:pt idx="54">
                  <c:v>0.5551419337770587</c:v>
                </c:pt>
                <c:pt idx="55">
                  <c:v>0.5617650075350504</c:v>
                </c:pt>
                <c:pt idx="56">
                  <c:v>0.5682894765709201</c:v>
                </c:pt>
                <c:pt idx="57">
                  <c:v>0.5747168089177256</c:v>
                </c:pt>
                <c:pt idx="58">
                  <c:v>0.5810484507523608</c:v>
                </c:pt>
                <c:pt idx="59">
                  <c:v>0.58728582672095</c:v>
                </c:pt>
                <c:pt idx="60">
                  <c:v>0.5934303402594006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data!$E$10</c:f>
              <c:strCache>
                <c:ptCount val="1"/>
                <c:pt idx="0">
                  <c:v>S^(1)num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data!$C$11:$C$105</c:f>
              <c:numCache>
                <c:ptCount val="95"/>
                <c:pt idx="0">
                  <c:v>0</c:v>
                </c:pt>
                <c:pt idx="1">
                  <c:v>0.22360679774997896</c:v>
                </c:pt>
                <c:pt idx="2">
                  <c:v>0.31622776601683794</c:v>
                </c:pt>
                <c:pt idx="3">
                  <c:v>0.3872983346207417</c:v>
                </c:pt>
                <c:pt idx="4">
                  <c:v>0.4472135954999579</c:v>
                </c:pt>
                <c:pt idx="5">
                  <c:v>0.5</c:v>
                </c:pt>
                <c:pt idx="6">
                  <c:v>0.5477225575051661</c:v>
                </c:pt>
                <c:pt idx="7">
                  <c:v>0.5916079783099616</c:v>
                </c:pt>
                <c:pt idx="8">
                  <c:v>0.6324555320336759</c:v>
                </c:pt>
                <c:pt idx="9">
                  <c:v>0.6708203932499369</c:v>
                </c:pt>
                <c:pt idx="10">
                  <c:v>0.7071067811865475</c:v>
                </c:pt>
                <c:pt idx="11">
                  <c:v>0.7416198487095662</c:v>
                </c:pt>
                <c:pt idx="12">
                  <c:v>0.7745966692414834</c:v>
                </c:pt>
                <c:pt idx="13">
                  <c:v>0.806225774829855</c:v>
                </c:pt>
                <c:pt idx="14">
                  <c:v>0.8366600265340756</c:v>
                </c:pt>
                <c:pt idx="15">
                  <c:v>0.8660254037844387</c:v>
                </c:pt>
                <c:pt idx="16">
                  <c:v>0.894427190999916</c:v>
                </c:pt>
                <c:pt idx="17">
                  <c:v>0.9219544457292889</c:v>
                </c:pt>
                <c:pt idx="18">
                  <c:v>0.9486832980505139</c:v>
                </c:pt>
                <c:pt idx="19">
                  <c:v>0.9746794344808966</c:v>
                </c:pt>
                <c:pt idx="20">
                  <c:v>1</c:v>
                </c:pt>
                <c:pt idx="21">
                  <c:v>1.02469507659596</c:v>
                </c:pt>
                <c:pt idx="22">
                  <c:v>1.0488088481701516</c:v>
                </c:pt>
                <c:pt idx="23">
                  <c:v>1.072380529476361</c:v>
                </c:pt>
                <c:pt idx="24">
                  <c:v>1.0954451150103324</c:v>
                </c:pt>
                <c:pt idx="25">
                  <c:v>1.1180339887498951</c:v>
                </c:pt>
                <c:pt idx="26">
                  <c:v>1.1401754250991383</c:v>
                </c:pt>
                <c:pt idx="27">
                  <c:v>1.1618950038622253</c:v>
                </c:pt>
                <c:pt idx="28">
                  <c:v>1.1832159566199234</c:v>
                </c:pt>
                <c:pt idx="29">
                  <c:v>1.2041594578792298</c:v>
                </c:pt>
                <c:pt idx="30">
                  <c:v>1.2247448713915894</c:v>
                </c:pt>
                <c:pt idx="31">
                  <c:v>1.2449899597988736</c:v>
                </c:pt>
                <c:pt idx="32">
                  <c:v>1.264911064067352</c:v>
                </c:pt>
                <c:pt idx="33">
                  <c:v>1.2845232578665131</c:v>
                </c:pt>
                <c:pt idx="34">
                  <c:v>1.30384048104053</c:v>
                </c:pt>
                <c:pt idx="35">
                  <c:v>1.3228756555322956</c:v>
                </c:pt>
                <c:pt idx="36">
                  <c:v>1.341640786499874</c:v>
                </c:pt>
                <c:pt idx="37">
                  <c:v>1.3601470508735447</c:v>
                </c:pt>
                <c:pt idx="38">
                  <c:v>1.3784048752090226</c:v>
                </c:pt>
                <c:pt idx="39">
                  <c:v>1.3964240043768945</c:v>
                </c:pt>
                <c:pt idx="40">
                  <c:v>1.4142135623730954</c:v>
                </c:pt>
                <c:pt idx="41">
                  <c:v>1.4317821063276355</c:v>
                </c:pt>
                <c:pt idx="42">
                  <c:v>1.449137674618944</c:v>
                </c:pt>
                <c:pt idx="43">
                  <c:v>1.466287829861518</c:v>
                </c:pt>
                <c:pt idx="44">
                  <c:v>1.4832396974191326</c:v>
                </c:pt>
                <c:pt idx="45">
                  <c:v>1.5</c:v>
                </c:pt>
                <c:pt idx="46">
                  <c:v>1.51657508881031</c:v>
                </c:pt>
                <c:pt idx="47">
                  <c:v>1.532970971675589</c:v>
                </c:pt>
                <c:pt idx="48">
                  <c:v>1.5491933384829666</c:v>
                </c:pt>
                <c:pt idx="49">
                  <c:v>1.5652475842498526</c:v>
                </c:pt>
                <c:pt idx="50">
                  <c:v>1.5811388300841893</c:v>
                </c:pt>
                <c:pt idx="51">
                  <c:v>1.596871942267131</c:v>
                </c:pt>
                <c:pt idx="52">
                  <c:v>1.6124515496597096</c:v>
                </c:pt>
                <c:pt idx="53">
                  <c:v>1.6278820596099701</c:v>
                </c:pt>
                <c:pt idx="54">
                  <c:v>1.6431676725154978</c:v>
                </c:pt>
                <c:pt idx="55">
                  <c:v>1.6583123951776995</c:v>
                </c:pt>
                <c:pt idx="56">
                  <c:v>1.6733200530681505</c:v>
                </c:pt>
                <c:pt idx="57">
                  <c:v>1.6881943016134127</c:v>
                </c:pt>
                <c:pt idx="58">
                  <c:v>1.7029386365926393</c:v>
                </c:pt>
                <c:pt idx="59">
                  <c:v>1.717556403731766</c:v>
                </c:pt>
                <c:pt idx="60">
                  <c:v>1.7320508075688765</c:v>
                </c:pt>
              </c:numCache>
            </c:numRef>
          </c:xVal>
          <c:yVal>
            <c:numRef>
              <c:f>data!$E$11:$E$105</c:f>
              <c:numCache>
                <c:ptCount val="95"/>
                <c:pt idx="0">
                  <c:v>0</c:v>
                </c:pt>
                <c:pt idx="1">
                  <c:v>0.06658143020134885</c:v>
                </c:pt>
                <c:pt idx="2">
                  <c:v>0.1583486582897485</c:v>
                </c:pt>
                <c:pt idx="3">
                  <c:v>0.20329162970302594</c:v>
                </c:pt>
                <c:pt idx="4">
                  <c:v>0.23755130228913585</c:v>
                </c:pt>
                <c:pt idx="5">
                  <c:v>0.26561853167484983</c:v>
                </c:pt>
                <c:pt idx="6">
                  <c:v>0.28942918777623056</c:v>
                </c:pt>
                <c:pt idx="7">
                  <c:v>0.31004972575028217</c:v>
                </c:pt>
                <c:pt idx="8">
                  <c:v>0.3281490480377606</c:v>
                </c:pt>
                <c:pt idx="9">
                  <c:v>0.34418279150521963</c:v>
                </c:pt>
                <c:pt idx="10">
                  <c:v>0.35847974964332213</c:v>
                </c:pt>
                <c:pt idx="11">
                  <c:v>0.3712875515511731</c:v>
                </c:pt>
                <c:pt idx="12">
                  <c:v>0.38279896221122944</c:v>
                </c:pt>
                <c:pt idx="13">
                  <c:v>0.39316803696862995</c:v>
                </c:pt>
                <c:pt idx="14">
                  <c:v>0.4025205615333883</c:v>
                </c:pt>
                <c:pt idx="15">
                  <c:v>0.4109610820906712</c:v>
                </c:pt>
                <c:pt idx="16">
                  <c:v>0.41857780296112024</c:v>
                </c:pt>
                <c:pt idx="17">
                  <c:v>0.4254460977169623</c:v>
                </c:pt>
                <c:pt idx="18">
                  <c:v>0.4316310885920956</c:v>
                </c:pt>
                <c:pt idx="19">
                  <c:v>0.4371895819175516</c:v>
                </c:pt>
                <c:pt idx="20">
                  <c:v>0.44217154744105686</c:v>
                </c:pt>
                <c:pt idx="21">
                  <c:v>0.44662126759572185</c:v>
                </c:pt>
                <c:pt idx="22">
                  <c:v>0.45057824337853875</c:v>
                </c:pt>
                <c:pt idx="23">
                  <c:v>0.4540779176963806</c:v>
                </c:pt>
                <c:pt idx="24">
                  <c:v>0.45715225973771795</c:v>
                </c:pt>
                <c:pt idx="25">
                  <c:v>0.459830242083595</c:v>
                </c:pt>
                <c:pt idx="26">
                  <c:v>0.46213823400654147</c:v>
                </c:pt>
                <c:pt idx="27">
                  <c:v>0.4641003285395983</c:v>
                </c:pt>
                <c:pt idx="28">
                  <c:v>0.4657386166681664</c:v>
                </c:pt>
                <c:pt idx="29">
                  <c:v>0.46707341890484083</c:v>
                </c:pt>
                <c:pt idx="30">
                  <c:v>0.4681234822159646</c:v>
                </c:pt>
                <c:pt idx="31">
                  <c:v>0.4689061485509215</c:v>
                </c:pt>
                <c:pt idx="32">
                  <c:v>0.4694374999230023</c:v>
                </c:pt>
                <c:pt idx="33">
                  <c:v>0.46973248399297546</c:v>
                </c:pt>
                <c:pt idx="34">
                  <c:v>0.46980502333536056</c:v>
                </c:pt>
                <c:pt idx="35">
                  <c:v>0.4696681109657454</c:v>
                </c:pt>
                <c:pt idx="36">
                  <c:v>0.4693338942340383</c:v>
                </c:pt>
                <c:pt idx="37">
                  <c:v>0.46881374881346943</c:v>
                </c:pt>
                <c:pt idx="38">
                  <c:v>0.46811834421536386</c:v>
                </c:pt>
                <c:pt idx="39">
                  <c:v>0.4672577020189939</c:v>
                </c:pt>
                <c:pt idx="40">
                  <c:v>0.46624124781058285</c:v>
                </c:pt>
                <c:pt idx="41">
                  <c:v>0.4650778576672146</c:v>
                </c:pt>
                <c:pt idx="42">
                  <c:v>0.46377589989088486</c:v>
                </c:pt>
                <c:pt idx="43">
                  <c:v>0.46234327259152264</c:v>
                </c:pt>
                <c:pt idx="44">
                  <c:v>0.46078743762865954</c:v>
                </c:pt>
                <c:pt idx="45">
                  <c:v>0.45911545134836</c:v>
                </c:pt>
                <c:pt idx="46">
                  <c:v>0.45733399248989237</c:v>
                </c:pt>
                <c:pt idx="47">
                  <c:v>0.4554493875854322</c:v>
                </c:pt>
                <c:pt idx="48">
                  <c:v>0.4534676341324331</c:v>
                </c:pt>
                <c:pt idx="49">
                  <c:v>0.4513944217812502</c:v>
                </c:pt>
                <c:pt idx="50">
                  <c:v>0.4492351517496557</c:v>
                </c:pt>
                <c:pt idx="51">
                  <c:v>0.4469949546489787</c:v>
                </c:pt>
                <c:pt idx="52">
                  <c:v>0.4446787068838389</c:v>
                </c:pt>
                <c:pt idx="53">
                  <c:v>0.4422910457678045</c:v>
                </c:pt>
                <c:pt idx="54">
                  <c:v>0.43983638348056736</c:v>
                </c:pt>
                <c:pt idx="55">
                  <c:v>0.4373189199774308</c:v>
                </c:pt>
                <c:pt idx="56">
                  <c:v>0.43474265494957953</c:v>
                </c:pt>
                <c:pt idx="57">
                  <c:v>0.4321113989219131</c:v>
                </c:pt>
                <c:pt idx="58">
                  <c:v>0.42942878356710285</c:v>
                </c:pt>
                <c:pt idx="59">
                  <c:v>0.42669827130395815</c:v>
                </c:pt>
                <c:pt idx="60">
                  <c:v>0.42392316424347243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data!$G$10</c:f>
              <c:strCache>
                <c:ptCount val="1"/>
                <c:pt idx="0">
                  <c:v>S^(1)anal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data!$C$11:$C$105</c:f>
              <c:numCache>
                <c:ptCount val="95"/>
                <c:pt idx="0">
                  <c:v>0</c:v>
                </c:pt>
                <c:pt idx="1">
                  <c:v>0.22360679774997896</c:v>
                </c:pt>
                <c:pt idx="2">
                  <c:v>0.31622776601683794</c:v>
                </c:pt>
                <c:pt idx="3">
                  <c:v>0.3872983346207417</c:v>
                </c:pt>
                <c:pt idx="4">
                  <c:v>0.4472135954999579</c:v>
                </c:pt>
                <c:pt idx="5">
                  <c:v>0.5</c:v>
                </c:pt>
                <c:pt idx="6">
                  <c:v>0.5477225575051661</c:v>
                </c:pt>
                <c:pt idx="7">
                  <c:v>0.5916079783099616</c:v>
                </c:pt>
                <c:pt idx="8">
                  <c:v>0.6324555320336759</c:v>
                </c:pt>
                <c:pt idx="9">
                  <c:v>0.6708203932499369</c:v>
                </c:pt>
                <c:pt idx="10">
                  <c:v>0.7071067811865475</c:v>
                </c:pt>
                <c:pt idx="11">
                  <c:v>0.7416198487095662</c:v>
                </c:pt>
                <c:pt idx="12">
                  <c:v>0.7745966692414834</c:v>
                </c:pt>
                <c:pt idx="13">
                  <c:v>0.806225774829855</c:v>
                </c:pt>
                <c:pt idx="14">
                  <c:v>0.8366600265340756</c:v>
                </c:pt>
                <c:pt idx="15">
                  <c:v>0.8660254037844387</c:v>
                </c:pt>
                <c:pt idx="16">
                  <c:v>0.894427190999916</c:v>
                </c:pt>
                <c:pt idx="17">
                  <c:v>0.9219544457292889</c:v>
                </c:pt>
                <c:pt idx="18">
                  <c:v>0.9486832980505139</c:v>
                </c:pt>
                <c:pt idx="19">
                  <c:v>0.9746794344808966</c:v>
                </c:pt>
                <c:pt idx="20">
                  <c:v>1</c:v>
                </c:pt>
                <c:pt idx="21">
                  <c:v>1.02469507659596</c:v>
                </c:pt>
                <c:pt idx="22">
                  <c:v>1.0488088481701516</c:v>
                </c:pt>
                <c:pt idx="23">
                  <c:v>1.072380529476361</c:v>
                </c:pt>
                <c:pt idx="24">
                  <c:v>1.0954451150103324</c:v>
                </c:pt>
                <c:pt idx="25">
                  <c:v>1.1180339887498951</c:v>
                </c:pt>
                <c:pt idx="26">
                  <c:v>1.1401754250991383</c:v>
                </c:pt>
                <c:pt idx="27">
                  <c:v>1.1618950038622253</c:v>
                </c:pt>
                <c:pt idx="28">
                  <c:v>1.1832159566199234</c:v>
                </c:pt>
                <c:pt idx="29">
                  <c:v>1.2041594578792298</c:v>
                </c:pt>
                <c:pt idx="30">
                  <c:v>1.2247448713915894</c:v>
                </c:pt>
                <c:pt idx="31">
                  <c:v>1.2449899597988736</c:v>
                </c:pt>
                <c:pt idx="32">
                  <c:v>1.264911064067352</c:v>
                </c:pt>
                <c:pt idx="33">
                  <c:v>1.2845232578665131</c:v>
                </c:pt>
                <c:pt idx="34">
                  <c:v>1.30384048104053</c:v>
                </c:pt>
                <c:pt idx="35">
                  <c:v>1.3228756555322956</c:v>
                </c:pt>
                <c:pt idx="36">
                  <c:v>1.341640786499874</c:v>
                </c:pt>
                <c:pt idx="37">
                  <c:v>1.3601470508735447</c:v>
                </c:pt>
                <c:pt idx="38">
                  <c:v>1.3784048752090226</c:v>
                </c:pt>
                <c:pt idx="39">
                  <c:v>1.3964240043768945</c:v>
                </c:pt>
                <c:pt idx="40">
                  <c:v>1.4142135623730954</c:v>
                </c:pt>
                <c:pt idx="41">
                  <c:v>1.4317821063276355</c:v>
                </c:pt>
                <c:pt idx="42">
                  <c:v>1.449137674618944</c:v>
                </c:pt>
                <c:pt idx="43">
                  <c:v>1.466287829861518</c:v>
                </c:pt>
                <c:pt idx="44">
                  <c:v>1.4832396974191326</c:v>
                </c:pt>
                <c:pt idx="45">
                  <c:v>1.5</c:v>
                </c:pt>
                <c:pt idx="46">
                  <c:v>1.51657508881031</c:v>
                </c:pt>
                <c:pt idx="47">
                  <c:v>1.532970971675589</c:v>
                </c:pt>
                <c:pt idx="48">
                  <c:v>1.5491933384829666</c:v>
                </c:pt>
                <c:pt idx="49">
                  <c:v>1.5652475842498526</c:v>
                </c:pt>
                <c:pt idx="50">
                  <c:v>1.5811388300841893</c:v>
                </c:pt>
                <c:pt idx="51">
                  <c:v>1.596871942267131</c:v>
                </c:pt>
                <c:pt idx="52">
                  <c:v>1.6124515496597096</c:v>
                </c:pt>
                <c:pt idx="53">
                  <c:v>1.6278820596099701</c:v>
                </c:pt>
                <c:pt idx="54">
                  <c:v>1.6431676725154978</c:v>
                </c:pt>
                <c:pt idx="55">
                  <c:v>1.6583123951776995</c:v>
                </c:pt>
                <c:pt idx="56">
                  <c:v>1.6733200530681505</c:v>
                </c:pt>
                <c:pt idx="57">
                  <c:v>1.6881943016134127</c:v>
                </c:pt>
                <c:pt idx="58">
                  <c:v>1.7029386365926393</c:v>
                </c:pt>
                <c:pt idx="59">
                  <c:v>1.717556403731766</c:v>
                </c:pt>
                <c:pt idx="60">
                  <c:v>1.7320508075688765</c:v>
                </c:pt>
              </c:numCache>
            </c:numRef>
          </c:xVal>
          <c:yVal>
            <c:numRef>
              <c:f>data!$G$11:$G$105</c:f>
              <c:numCache>
                <c:ptCount val="95"/>
                <c:pt idx="0">
                  <c:v>0</c:v>
                </c:pt>
                <c:pt idx="1">
                  <c:v>0.1321666357439469</c:v>
                </c:pt>
                <c:pt idx="2">
                  <c:v>0.18412909386903784</c:v>
                </c:pt>
                <c:pt idx="3">
                  <c:v>0.2221537395693494</c:v>
                </c:pt>
                <c:pt idx="4">
                  <c:v>0.25270194190713163</c:v>
                </c:pt>
                <c:pt idx="5">
                  <c:v>0.2783230458985658</c:v>
                </c:pt>
                <c:pt idx="6">
                  <c:v>0.30034843570829095</c:v>
                </c:pt>
                <c:pt idx="7">
                  <c:v>0.31958350237808514</c:v>
                </c:pt>
                <c:pt idx="8">
                  <c:v>0.33656264200529395</c:v>
                </c:pt>
                <c:pt idx="9">
                  <c:v>0.35166387088037665</c:v>
                </c:pt>
                <c:pt idx="10">
                  <c:v>0.36516746805090566</c:v>
                </c:pt>
                <c:pt idx="11">
                  <c:v>0.37728888032848434</c:v>
                </c:pt>
                <c:pt idx="12">
                  <c:v>0.38819851420548057</c:v>
                </c:pt>
                <c:pt idx="13">
                  <c:v>0.3980343058488433</c:v>
                </c:pt>
                <c:pt idx="14">
                  <c:v>0.4069100620449122</c:v>
                </c:pt>
                <c:pt idx="15">
                  <c:v>0.41492119846770764</c:v>
                </c:pt>
                <c:pt idx="16">
                  <c:v>0.4221488088816177</c:v>
                </c:pt>
                <c:pt idx="17">
                  <c:v>0.4286626262185139</c:v>
                </c:pt>
                <c:pt idx="18">
                  <c:v>0.43452322581097164</c:v>
                </c:pt>
                <c:pt idx="19">
                  <c:v>0.4397836968729533</c:v>
                </c:pt>
                <c:pt idx="20">
                  <c:v>0.4444909324090307</c:v>
                </c:pt>
                <c:pt idx="21">
                  <c:v>0.4486866398508063</c:v>
                </c:pt>
                <c:pt idx="22">
                  <c:v>0.4524081436697541</c:v>
                </c:pt>
                <c:pt idx="23">
                  <c:v>0.45568903058264093</c:v>
                </c:pt>
                <c:pt idx="24">
                  <c:v>0.45855967395172004</c:v>
                </c:pt>
                <c:pt idx="25">
                  <c:v>0.4610476642750255</c:v>
                </c:pt>
                <c:pt idx="26">
                  <c:v>0.4631781658183433</c:v>
                </c:pt>
                <c:pt idx="27">
                  <c:v>0.46497421453705295</c:v>
                </c:pt>
                <c:pt idx="28">
                  <c:v>0.4664569688709304</c:v>
                </c:pt>
                <c:pt idx="29">
                  <c:v>0.46764592236783975</c:v>
                </c:pt>
                <c:pt idx="30">
                  <c:v>0.4685590851321993</c:v>
                </c:pt>
                <c:pt idx="31">
                  <c:v>0.4692131396149872</c:v>
                </c:pt>
                <c:pt idx="32">
                  <c:v>0.4696235751340264</c:v>
                </c:pt>
                <c:pt idx="33">
                  <c:v>0.4698048046445407</c:v>
                </c:pt>
                <c:pt idx="34">
                  <c:v>0.46977026660477766</c:v>
                </c:pt>
                <c:pt idx="35">
                  <c:v>0.4695325142522377</c:v>
                </c:pt>
                <c:pt idx="36">
                  <c:v>0.4691032941878799</c:v>
                </c:pt>
                <c:pt idx="37">
                  <c:v>0.46849361583278365</c:v>
                </c:pt>
                <c:pt idx="38">
                  <c:v>0.4677138130548978</c:v>
                </c:pt>
                <c:pt idx="39">
                  <c:v>0.46677359904815785</c:v>
                </c:pt>
                <c:pt idx="40">
                  <c:v>0.4656821153714038</c:v>
                </c:pt>
                <c:pt idx="41">
                  <c:v>0.464447975911699</c:v>
                </c:pt>
                <c:pt idx="42">
                  <c:v>0.46307930641935013</c:v>
                </c:pt>
                <c:pt idx="43">
                  <c:v>0.46158378016506196</c:v>
                </c:pt>
                <c:pt idx="44">
                  <c:v>0.4599686501892857</c:v>
                </c:pt>
                <c:pt idx="45">
                  <c:v>0.45824077854679424</c:v>
                </c:pt>
                <c:pt idx="46">
                  <c:v>0.4564066628933876</c:v>
                </c:pt>
                <c:pt idx="47">
                  <c:v>0.45447246071440656</c:v>
                </c:pt>
                <c:pt idx="48">
                  <c:v>0.4524440114548465</c:v>
                </c:pt>
                <c:pt idx="49">
                  <c:v>0.45032685677704193</c:v>
                </c:pt>
                <c:pt idx="50">
                  <c:v>0.4481262591430978</c:v>
                </c:pt>
                <c:pt idx="51">
                  <c:v>0.44584721889465057</c:v>
                </c:pt>
                <c:pt idx="52">
                  <c:v>0.44349448998146057</c:v>
                </c:pt>
                <c:pt idx="53">
                  <c:v>0.44107259447220215</c:v>
                </c:pt>
                <c:pt idx="54">
                  <c:v>0.4385858359651775</c:v>
                </c:pt>
                <c:pt idx="55">
                  <c:v>0.4360383120031389</c:v>
                </c:pt>
                <c:pt idx="56">
                  <c:v>0.43343392558465627</c:v>
                </c:pt>
                <c:pt idx="57">
                  <c:v>0.4307763958542382</c:v>
                </c:pt>
                <c:pt idx="58">
                  <c:v>0.42806926804448925</c:v>
                </c:pt>
                <c:pt idx="59">
                  <c:v>0.4253159227357764</c:v>
                </c:pt>
                <c:pt idx="60">
                  <c:v>0.42251958449202515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data!$H$10</c:f>
              <c:strCache>
                <c:ptCount val="1"/>
                <c:pt idx="0">
                  <c:v>S^(2)num</c:v>
                </c:pt>
              </c:strCache>
            </c:strRef>
          </c:tx>
          <c:spPr>
            <a:ln w="25400">
              <a:solidFill>
                <a:srgbClr val="33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data!$C$11:$C$105</c:f>
              <c:numCache>
                <c:ptCount val="95"/>
                <c:pt idx="0">
                  <c:v>0</c:v>
                </c:pt>
                <c:pt idx="1">
                  <c:v>0.22360679774997896</c:v>
                </c:pt>
                <c:pt idx="2">
                  <c:v>0.31622776601683794</c:v>
                </c:pt>
                <c:pt idx="3">
                  <c:v>0.3872983346207417</c:v>
                </c:pt>
                <c:pt idx="4">
                  <c:v>0.4472135954999579</c:v>
                </c:pt>
                <c:pt idx="5">
                  <c:v>0.5</c:v>
                </c:pt>
                <c:pt idx="6">
                  <c:v>0.5477225575051661</c:v>
                </c:pt>
                <c:pt idx="7">
                  <c:v>0.5916079783099616</c:v>
                </c:pt>
                <c:pt idx="8">
                  <c:v>0.6324555320336759</c:v>
                </c:pt>
                <c:pt idx="9">
                  <c:v>0.6708203932499369</c:v>
                </c:pt>
                <c:pt idx="10">
                  <c:v>0.7071067811865475</c:v>
                </c:pt>
                <c:pt idx="11">
                  <c:v>0.7416198487095662</c:v>
                </c:pt>
                <c:pt idx="12">
                  <c:v>0.7745966692414834</c:v>
                </c:pt>
                <c:pt idx="13">
                  <c:v>0.806225774829855</c:v>
                </c:pt>
                <c:pt idx="14">
                  <c:v>0.8366600265340756</c:v>
                </c:pt>
                <c:pt idx="15">
                  <c:v>0.8660254037844387</c:v>
                </c:pt>
                <c:pt idx="16">
                  <c:v>0.894427190999916</c:v>
                </c:pt>
                <c:pt idx="17">
                  <c:v>0.9219544457292889</c:v>
                </c:pt>
                <c:pt idx="18">
                  <c:v>0.9486832980505139</c:v>
                </c:pt>
                <c:pt idx="19">
                  <c:v>0.9746794344808966</c:v>
                </c:pt>
                <c:pt idx="20">
                  <c:v>1</c:v>
                </c:pt>
                <c:pt idx="21">
                  <c:v>1.02469507659596</c:v>
                </c:pt>
                <c:pt idx="22">
                  <c:v>1.0488088481701516</c:v>
                </c:pt>
                <c:pt idx="23">
                  <c:v>1.072380529476361</c:v>
                </c:pt>
                <c:pt idx="24">
                  <c:v>1.0954451150103324</c:v>
                </c:pt>
                <c:pt idx="25">
                  <c:v>1.1180339887498951</c:v>
                </c:pt>
                <c:pt idx="26">
                  <c:v>1.1401754250991383</c:v>
                </c:pt>
                <c:pt idx="27">
                  <c:v>1.1618950038622253</c:v>
                </c:pt>
                <c:pt idx="28">
                  <c:v>1.1832159566199234</c:v>
                </c:pt>
                <c:pt idx="29">
                  <c:v>1.2041594578792298</c:v>
                </c:pt>
                <c:pt idx="30">
                  <c:v>1.2247448713915894</c:v>
                </c:pt>
                <c:pt idx="31">
                  <c:v>1.2449899597988736</c:v>
                </c:pt>
                <c:pt idx="32">
                  <c:v>1.264911064067352</c:v>
                </c:pt>
                <c:pt idx="33">
                  <c:v>1.2845232578665131</c:v>
                </c:pt>
                <c:pt idx="34">
                  <c:v>1.30384048104053</c:v>
                </c:pt>
                <c:pt idx="35">
                  <c:v>1.3228756555322956</c:v>
                </c:pt>
                <c:pt idx="36">
                  <c:v>1.341640786499874</c:v>
                </c:pt>
                <c:pt idx="37">
                  <c:v>1.3601470508735447</c:v>
                </c:pt>
                <c:pt idx="38">
                  <c:v>1.3784048752090226</c:v>
                </c:pt>
                <c:pt idx="39">
                  <c:v>1.3964240043768945</c:v>
                </c:pt>
                <c:pt idx="40">
                  <c:v>1.4142135623730954</c:v>
                </c:pt>
                <c:pt idx="41">
                  <c:v>1.4317821063276355</c:v>
                </c:pt>
                <c:pt idx="42">
                  <c:v>1.449137674618944</c:v>
                </c:pt>
                <c:pt idx="43">
                  <c:v>1.466287829861518</c:v>
                </c:pt>
                <c:pt idx="44">
                  <c:v>1.4832396974191326</c:v>
                </c:pt>
                <c:pt idx="45">
                  <c:v>1.5</c:v>
                </c:pt>
                <c:pt idx="46">
                  <c:v>1.51657508881031</c:v>
                </c:pt>
                <c:pt idx="47">
                  <c:v>1.532970971675589</c:v>
                </c:pt>
                <c:pt idx="48">
                  <c:v>1.5491933384829666</c:v>
                </c:pt>
                <c:pt idx="49">
                  <c:v>1.5652475842498526</c:v>
                </c:pt>
                <c:pt idx="50">
                  <c:v>1.5811388300841893</c:v>
                </c:pt>
                <c:pt idx="51">
                  <c:v>1.596871942267131</c:v>
                </c:pt>
                <c:pt idx="52">
                  <c:v>1.6124515496597096</c:v>
                </c:pt>
                <c:pt idx="53">
                  <c:v>1.6278820596099701</c:v>
                </c:pt>
                <c:pt idx="54">
                  <c:v>1.6431676725154978</c:v>
                </c:pt>
                <c:pt idx="55">
                  <c:v>1.6583123951776995</c:v>
                </c:pt>
                <c:pt idx="56">
                  <c:v>1.6733200530681505</c:v>
                </c:pt>
                <c:pt idx="57">
                  <c:v>1.6881943016134127</c:v>
                </c:pt>
                <c:pt idx="58">
                  <c:v>1.7029386365926393</c:v>
                </c:pt>
                <c:pt idx="59">
                  <c:v>1.717556403731766</c:v>
                </c:pt>
                <c:pt idx="60">
                  <c:v>1.7320508075688765</c:v>
                </c:pt>
              </c:numCache>
            </c:numRef>
          </c:xVal>
          <c:yVal>
            <c:numRef>
              <c:f>data!$H$11:$H$105</c:f>
              <c:numCache>
                <c:ptCount val="95"/>
                <c:pt idx="0">
                  <c:v>0.6</c:v>
                </c:pt>
                <c:pt idx="1">
                  <c:v>0.5910671637618375</c:v>
                </c:pt>
                <c:pt idx="2">
                  <c:v>0.561022618284199</c:v>
                </c:pt>
                <c:pt idx="3">
                  <c:v>0.5350266143533139</c:v>
                </c:pt>
                <c:pt idx="4">
                  <c:v>0.5098567858924068</c:v>
                </c:pt>
                <c:pt idx="5">
                  <c:v>0.48537316064809394</c:v>
                </c:pt>
                <c:pt idx="6">
                  <c:v>0.461529954829869</c:v>
                </c:pt>
                <c:pt idx="7">
                  <c:v>0.43830197630672607</c:v>
                </c:pt>
                <c:pt idx="8">
                  <c:v>0.4156709050939194</c:v>
                </c:pt>
                <c:pt idx="9">
                  <c:v>0.39362136070186027</c:v>
                </c:pt>
                <c:pt idx="10">
                  <c:v>0.37213946987831176</c:v>
                </c:pt>
                <c:pt idx="11">
                  <c:v>0.351212255169559</c:v>
                </c:pt>
                <c:pt idx="12">
                  <c:v>0.33082734178199946</c:v>
                </c:pt>
                <c:pt idx="13">
                  <c:v>0.31097280370074215</c:v>
                </c:pt>
                <c:pt idx="14">
                  <c:v>0.2916370766177908</c:v>
                </c:pt>
                <c:pt idx="15">
                  <c:v>0.2728089053477551</c:v>
                </c:pt>
                <c:pt idx="16">
                  <c:v>0.2544773101451678</c:v>
                </c:pt>
                <c:pt idx="17">
                  <c:v>0.2366315639149318</c:v>
                </c:pt>
                <c:pt idx="18">
                  <c:v>0.21926117597663908</c:v>
                </c:pt>
                <c:pt idx="19">
                  <c:v>0.20235587992350945</c:v>
                </c:pt>
                <c:pt idx="20">
                  <c:v>0.18590562412699446</c:v>
                </c:pt>
                <c:pt idx="21">
                  <c:v>0.16990056400400147</c:v>
                </c:pt>
                <c:pt idx="22">
                  <c:v>0.1543310554924073</c:v>
                </c:pt>
                <c:pt idx="23">
                  <c:v>0.13918764937749795</c:v>
                </c:pt>
                <c:pt idx="24">
                  <c:v>0.12446108623330794</c:v>
                </c:pt>
                <c:pt idx="25">
                  <c:v>0.11014229181988638</c:v>
                </c:pt>
                <c:pt idx="26">
                  <c:v>0.0962223728268023</c:v>
                </c:pt>
                <c:pt idx="27">
                  <c:v>0.08269261288630836</c:v>
                </c:pt>
                <c:pt idx="28">
                  <c:v>0.06954446880156881</c:v>
                </c:pt>
                <c:pt idx="29">
                  <c:v>0.05676956695008276</c:v>
                </c:pt>
                <c:pt idx="30">
                  <c:v>0.04435969983363596</c:v>
                </c:pt>
                <c:pt idx="31">
                  <c:v>0.03230682275274975</c:v>
                </c:pt>
                <c:pt idx="32">
                  <c:v>0.020603050589353345</c:v>
                </c:pt>
                <c:pt idx="33">
                  <c:v>0.009240654685048758</c:v>
                </c:pt>
                <c:pt idx="34">
                  <c:v>-0.0017879401947124005</c:v>
                </c:pt>
                <c:pt idx="35">
                  <c:v>-0.01249015881849814</c:v>
                </c:pt>
                <c:pt idx="36">
                  <c:v>-0.022873278374629585</c:v>
                </c:pt>
                <c:pt idx="37">
                  <c:v>-0.032944431290176435</c:v>
                </c:pt>
                <c:pt idx="38">
                  <c:v>-0.04271060798687731</c:v>
                </c:pt>
                <c:pt idx="39">
                  <c:v>-0.05217865957786321</c:v>
                </c:pt>
                <c:pt idx="40">
                  <c:v>-0.06135530050758673</c:v>
                </c:pt>
                <c:pt idx="41">
                  <c:v>-0.0702471111378509</c:v>
                </c:pt>
                <c:pt idx="42">
                  <c:v>-0.07886054028171996</c:v>
                </c:pt>
                <c:pt idx="43">
                  <c:v>-0.08720190768743748</c:v>
                </c:pt>
                <c:pt idx="44">
                  <c:v>-0.09527740647376572</c:v>
                </c:pt>
                <c:pt idx="45">
                  <c:v>-0.10309310551850563</c:v>
                </c:pt>
                <c:pt idx="46">
                  <c:v>-0.11065495180127052</c:v>
                </c:pt>
                <c:pt idx="47">
                  <c:v>-0.11796877270189804</c:v>
                </c:pt>
                <c:pt idx="48">
                  <c:v>-0.12504027825567313</c:v>
                </c:pt>
                <c:pt idx="49">
                  <c:v>-0.13187506336619437</c:v>
                </c:pt>
                <c:pt idx="50">
                  <c:v>-0.13847860997715097</c:v>
                </c:pt>
                <c:pt idx="51">
                  <c:v>-0.14485628920374913</c:v>
                </c:pt>
                <c:pt idx="52">
                  <c:v>-0.1510133634247235</c:v>
                </c:pt>
                <c:pt idx="53">
                  <c:v>-0.1569549883357893</c:v>
                </c:pt>
                <c:pt idx="54">
                  <c:v>-0.16268621496527655</c:v>
                </c:pt>
                <c:pt idx="55">
                  <c:v>-0.16821199165282083</c:v>
                </c:pt>
                <c:pt idx="56">
                  <c:v>-0.173537165991754</c:v>
                </c:pt>
                <c:pt idx="57">
                  <c:v>-0.17866648673586516</c:v>
                </c:pt>
                <c:pt idx="58">
                  <c:v>-0.1836046056714694</c:v>
                </c:pt>
                <c:pt idx="59">
                  <c:v>-0.18835607945505484</c:v>
                </c:pt>
                <c:pt idx="60">
                  <c:v>-0.19292537141760244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data!$J$10</c:f>
              <c:strCache>
                <c:ptCount val="1"/>
                <c:pt idx="0">
                  <c:v>S^(2)anal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data!$C$11:$C$105</c:f>
              <c:numCache>
                <c:ptCount val="95"/>
                <c:pt idx="0">
                  <c:v>0</c:v>
                </c:pt>
                <c:pt idx="1">
                  <c:v>0.22360679774997896</c:v>
                </c:pt>
                <c:pt idx="2">
                  <c:v>0.31622776601683794</c:v>
                </c:pt>
                <c:pt idx="3">
                  <c:v>0.3872983346207417</c:v>
                </c:pt>
                <c:pt idx="4">
                  <c:v>0.4472135954999579</c:v>
                </c:pt>
                <c:pt idx="5">
                  <c:v>0.5</c:v>
                </c:pt>
                <c:pt idx="6">
                  <c:v>0.5477225575051661</c:v>
                </c:pt>
                <c:pt idx="7">
                  <c:v>0.5916079783099616</c:v>
                </c:pt>
                <c:pt idx="8">
                  <c:v>0.6324555320336759</c:v>
                </c:pt>
                <c:pt idx="9">
                  <c:v>0.6708203932499369</c:v>
                </c:pt>
                <c:pt idx="10">
                  <c:v>0.7071067811865475</c:v>
                </c:pt>
                <c:pt idx="11">
                  <c:v>0.7416198487095662</c:v>
                </c:pt>
                <c:pt idx="12">
                  <c:v>0.7745966692414834</c:v>
                </c:pt>
                <c:pt idx="13">
                  <c:v>0.806225774829855</c:v>
                </c:pt>
                <c:pt idx="14">
                  <c:v>0.8366600265340756</c:v>
                </c:pt>
                <c:pt idx="15">
                  <c:v>0.8660254037844387</c:v>
                </c:pt>
                <c:pt idx="16">
                  <c:v>0.894427190999916</c:v>
                </c:pt>
                <c:pt idx="17">
                  <c:v>0.9219544457292889</c:v>
                </c:pt>
                <c:pt idx="18">
                  <c:v>0.9486832980505139</c:v>
                </c:pt>
                <c:pt idx="19">
                  <c:v>0.9746794344808966</c:v>
                </c:pt>
                <c:pt idx="20">
                  <c:v>1</c:v>
                </c:pt>
                <c:pt idx="21">
                  <c:v>1.02469507659596</c:v>
                </c:pt>
                <c:pt idx="22">
                  <c:v>1.0488088481701516</c:v>
                </c:pt>
                <c:pt idx="23">
                  <c:v>1.072380529476361</c:v>
                </c:pt>
                <c:pt idx="24">
                  <c:v>1.0954451150103324</c:v>
                </c:pt>
                <c:pt idx="25">
                  <c:v>1.1180339887498951</c:v>
                </c:pt>
                <c:pt idx="26">
                  <c:v>1.1401754250991383</c:v>
                </c:pt>
                <c:pt idx="27">
                  <c:v>1.1618950038622253</c:v>
                </c:pt>
                <c:pt idx="28">
                  <c:v>1.1832159566199234</c:v>
                </c:pt>
                <c:pt idx="29">
                  <c:v>1.2041594578792298</c:v>
                </c:pt>
                <c:pt idx="30">
                  <c:v>1.2247448713915894</c:v>
                </c:pt>
                <c:pt idx="31">
                  <c:v>1.2449899597988736</c:v>
                </c:pt>
                <c:pt idx="32">
                  <c:v>1.264911064067352</c:v>
                </c:pt>
                <c:pt idx="33">
                  <c:v>1.2845232578665131</c:v>
                </c:pt>
                <c:pt idx="34">
                  <c:v>1.30384048104053</c:v>
                </c:pt>
                <c:pt idx="35">
                  <c:v>1.3228756555322956</c:v>
                </c:pt>
                <c:pt idx="36">
                  <c:v>1.341640786499874</c:v>
                </c:pt>
                <c:pt idx="37">
                  <c:v>1.3601470508735447</c:v>
                </c:pt>
                <c:pt idx="38">
                  <c:v>1.3784048752090226</c:v>
                </c:pt>
                <c:pt idx="39">
                  <c:v>1.3964240043768945</c:v>
                </c:pt>
                <c:pt idx="40">
                  <c:v>1.4142135623730954</c:v>
                </c:pt>
                <c:pt idx="41">
                  <c:v>1.4317821063276355</c:v>
                </c:pt>
                <c:pt idx="42">
                  <c:v>1.449137674618944</c:v>
                </c:pt>
                <c:pt idx="43">
                  <c:v>1.466287829861518</c:v>
                </c:pt>
                <c:pt idx="44">
                  <c:v>1.4832396974191326</c:v>
                </c:pt>
                <c:pt idx="45">
                  <c:v>1.5</c:v>
                </c:pt>
                <c:pt idx="46">
                  <c:v>1.51657508881031</c:v>
                </c:pt>
                <c:pt idx="47">
                  <c:v>1.532970971675589</c:v>
                </c:pt>
                <c:pt idx="48">
                  <c:v>1.5491933384829666</c:v>
                </c:pt>
                <c:pt idx="49">
                  <c:v>1.5652475842498526</c:v>
                </c:pt>
                <c:pt idx="50">
                  <c:v>1.5811388300841893</c:v>
                </c:pt>
                <c:pt idx="51">
                  <c:v>1.596871942267131</c:v>
                </c:pt>
                <c:pt idx="52">
                  <c:v>1.6124515496597096</c:v>
                </c:pt>
                <c:pt idx="53">
                  <c:v>1.6278820596099701</c:v>
                </c:pt>
                <c:pt idx="54">
                  <c:v>1.6431676725154978</c:v>
                </c:pt>
                <c:pt idx="55">
                  <c:v>1.6583123951776995</c:v>
                </c:pt>
                <c:pt idx="56">
                  <c:v>1.6733200530681505</c:v>
                </c:pt>
                <c:pt idx="57">
                  <c:v>1.6881943016134127</c:v>
                </c:pt>
                <c:pt idx="58">
                  <c:v>1.7029386365926393</c:v>
                </c:pt>
                <c:pt idx="59">
                  <c:v>1.717556403731766</c:v>
                </c:pt>
                <c:pt idx="60">
                  <c:v>1.7320508075688765</c:v>
                </c:pt>
              </c:numCache>
            </c:numRef>
          </c:xVal>
          <c:yVal>
            <c:numRef>
              <c:f>data!$J$11:$J$105</c:f>
              <c:numCache>
                <c:ptCount val="95"/>
                <c:pt idx="0">
                  <c:v>0.6</c:v>
                </c:pt>
                <c:pt idx="1">
                  <c:v>0.5733351488489824</c:v>
                </c:pt>
                <c:pt idx="2">
                  <c:v>0.5473312809213586</c:v>
                </c:pt>
                <c:pt idx="3">
                  <c:v>0.5219746250808724</c:v>
                </c:pt>
                <c:pt idx="4">
                  <c:v>0.49725167373248336</c:v>
                </c:pt>
                <c:pt idx="5">
                  <c:v>0.4731491780275619</c:v>
                </c:pt>
                <c:pt idx="6">
                  <c:v>0.4496541431534443</c:v>
                </c:pt>
                <c:pt idx="7">
                  <c:v>0.4267538237058898</c:v>
                </c:pt>
                <c:pt idx="8">
                  <c:v>0.4044357191430238</c:v>
                </c:pt>
                <c:pt idx="9">
                  <c:v>0.3826875693193591</c:v>
                </c:pt>
                <c:pt idx="10">
                  <c:v>0.36149735009852435</c:v>
                </c:pt>
                <c:pt idx="11">
                  <c:v>0.34085326904334223</c:v>
                </c:pt>
                <c:pt idx="12">
                  <c:v>0.3207437611819285</c:v>
                </c:pt>
                <c:pt idx="13">
                  <c:v>0.3011574848485027</c:v>
                </c:pt>
                <c:pt idx="14">
                  <c:v>0.28208331759762506</c:v>
                </c:pt>
                <c:pt idx="15">
                  <c:v>0.2635103521905944</c:v>
                </c:pt>
                <c:pt idx="16">
                  <c:v>0.2454278926527646</c:v>
                </c:pt>
                <c:pt idx="17">
                  <c:v>0.22782545040055768</c:v>
                </c:pt>
                <c:pt idx="18">
                  <c:v>0.2106927404369714</c:v>
                </c:pt>
                <c:pt idx="19">
                  <c:v>0.19401967761440064</c:v>
                </c:pt>
                <c:pt idx="20">
                  <c:v>0.17779637296361223</c:v>
                </c:pt>
                <c:pt idx="21">
                  <c:v>0.16201313008773055</c:v>
                </c:pt>
                <c:pt idx="22">
                  <c:v>0.14666044162011282</c:v>
                </c:pt>
                <c:pt idx="23">
                  <c:v>0.13172898574501068</c:v>
                </c:pt>
                <c:pt idx="24">
                  <c:v>0.11720962277993313</c:v>
                </c:pt>
                <c:pt idx="25">
                  <c:v>0.10309339181864569</c:v>
                </c:pt>
                <c:pt idx="26">
                  <c:v>0.0893715074337576</c:v>
                </c:pt>
                <c:pt idx="27">
                  <c:v>0.07603535643786591</c:v>
                </c:pt>
                <c:pt idx="28">
                  <c:v>0.0630764947022453</c:v>
                </c:pt>
                <c:pt idx="29">
                  <c:v>0.05048664403208658</c:v>
                </c:pt>
                <c:pt idx="30">
                  <c:v>0.0382576890973062</c:v>
                </c:pt>
                <c:pt idx="31">
                  <c:v>0.02638167441796474</c:v>
                </c:pt>
                <c:pt idx="32">
                  <c:v>0.014850801403347269</c:v>
                </c:pt>
                <c:pt idx="33">
                  <c:v>0.003657425443777673</c:v>
                </c:pt>
                <c:pt idx="34">
                  <c:v>-0.007205946945747388</c:v>
                </c:pt>
                <c:pt idx="35">
                  <c:v>-0.017746660931004632</c:v>
                </c:pt>
                <c:pt idx="36">
                  <c:v>-0.027971916113951667</c:v>
                </c:pt>
                <c:pt idx="37">
                  <c:v>-0.03788876923896495</c:v>
                </c:pt>
                <c:pt idx="38">
                  <c:v>-0.047504136850761325</c:v>
                </c:pt>
                <c:pt idx="39">
                  <c:v>-0.056824797904841906</c:v>
                </c:pt>
                <c:pt idx="40">
                  <c:v>-0.06585739633128335</c:v>
                </c:pt>
                <c:pt idx="41">
                  <c:v>-0.07460844355268581</c:v>
                </c:pt>
                <c:pt idx="42">
                  <c:v>-0.08308432095707607</c:v>
                </c:pt>
                <c:pt idx="43">
                  <c:v>-0.09129128232654721</c:v>
                </c:pt>
                <c:pt idx="44">
                  <c:v>-0.09923545622240626</c:v>
                </c:pt>
                <c:pt idx="45">
                  <c:v>-0.10692284832758531</c:v>
                </c:pt>
                <c:pt idx="46">
                  <c:v>-0.11435934374706064</c:v>
                </c:pt>
                <c:pt idx="47">
                  <c:v>-0.12155070926701084</c:v>
                </c:pt>
                <c:pt idx="48">
                  <c:v>-0.12850259557343247</c:v>
                </c:pt>
                <c:pt idx="49">
                  <c:v>-0.13522053943092005</c:v>
                </c:pt>
                <c:pt idx="50">
                  <c:v>-0.14170996582230433</c:v>
                </c:pt>
                <c:pt idx="51">
                  <c:v>-0.14797619004983154</c:v>
                </c:pt>
                <c:pt idx="52">
                  <c:v>-0.15402441979855502</c:v>
                </c:pt>
                <c:pt idx="53">
                  <c:v>-0.15985975716259748</c:v>
                </c:pt>
                <c:pt idx="54">
                  <c:v>-0.16548720063493394</c:v>
                </c:pt>
                <c:pt idx="55">
                  <c:v>-0.17091164706133</c:v>
                </c:pt>
                <c:pt idx="56">
                  <c:v>-0.17613789355906428</c:v>
                </c:pt>
                <c:pt idx="57">
                  <c:v>-0.18117063940104855</c:v>
                </c:pt>
                <c:pt idx="58">
                  <c:v>-0.18601448786595148</c:v>
                </c:pt>
                <c:pt idx="59">
                  <c:v>-0.19067394805492072</c:v>
                </c:pt>
                <c:pt idx="60">
                  <c:v>-0.1951534366754873</c:v>
                </c:pt>
              </c:numCache>
            </c:numRef>
          </c:yVal>
          <c:smooth val="0"/>
        </c:ser>
        <c:axId val="36931446"/>
        <c:axId val="63947559"/>
      </c:scatterChart>
      <c:valAx>
        <c:axId val="3693144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"time"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crossAx val="63947559"/>
        <c:crosses val="autoZero"/>
        <c:crossBetween val="midCat"/>
        <c:dispUnits/>
        <c:majorUnit val="0.5"/>
        <c:minorUnit val="0.1"/>
      </c:valAx>
      <c:valAx>
        <c:axId val="63947559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s &amp; deriv.s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931446"/>
        <c:crosses val="autoZero"/>
        <c:crossBetween val="midCat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66" right="0.32" top="1" bottom="5.72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648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3.5">
      <c r="A1" s="4" t="s">
        <v>5</v>
      </c>
      <c r="C1" s="5" t="s">
        <v>17</v>
      </c>
    </row>
    <row r="2" spans="1:3" ht="14.25">
      <c r="A2" s="1" t="s">
        <v>2</v>
      </c>
      <c r="B2" s="7">
        <v>0.3</v>
      </c>
      <c r="C2" t="s">
        <v>4</v>
      </c>
    </row>
    <row r="3" spans="1:3" ht="12.75">
      <c r="A3" s="2" t="s">
        <v>3</v>
      </c>
      <c r="B3" s="6">
        <v>0.05</v>
      </c>
      <c r="C3" t="s">
        <v>1</v>
      </c>
    </row>
    <row r="4" spans="1:2" ht="12.75">
      <c r="A4" s="2"/>
      <c r="B4" s="6"/>
    </row>
    <row r="5" spans="1:2" ht="12.75">
      <c r="A5" s="2"/>
      <c r="B5" s="6"/>
    </row>
    <row r="6" spans="1:2" ht="12.75">
      <c r="A6" s="2"/>
      <c r="B6" s="6"/>
    </row>
    <row r="7" spans="1:2" ht="12.75">
      <c r="A7" s="2"/>
      <c r="B7" s="6"/>
    </row>
    <row r="8" spans="1:2" ht="12.75">
      <c r="A8" s="2"/>
      <c r="B8" s="6"/>
    </row>
    <row r="9" spans="3:14" ht="17.25">
      <c r="C9" s="17" t="s">
        <v>16</v>
      </c>
      <c r="D9" s="6" t="s">
        <v>8</v>
      </c>
      <c r="E9" s="11" t="s">
        <v>9</v>
      </c>
      <c r="G9" s="6" t="s">
        <v>18</v>
      </c>
      <c r="H9" s="11" t="s">
        <v>10</v>
      </c>
      <c r="J9" s="6" t="s">
        <v>19</v>
      </c>
      <c r="L9" s="1" t="s">
        <v>20</v>
      </c>
      <c r="M9" s="17">
        <f>1/(2*$B$2)</f>
        <v>1.6666666666666667</v>
      </c>
      <c r="N9" t="s">
        <v>1</v>
      </c>
    </row>
    <row r="10" spans="1:14" ht="15">
      <c r="A10" s="8" t="s">
        <v>0</v>
      </c>
      <c r="B10" s="3" t="s">
        <v>1</v>
      </c>
      <c r="C10" s="10" t="s">
        <v>6</v>
      </c>
      <c r="D10" s="3" t="s">
        <v>23</v>
      </c>
      <c r="E10" s="3" t="s">
        <v>11</v>
      </c>
      <c r="F10" s="20" t="s">
        <v>7</v>
      </c>
      <c r="G10" s="3" t="s">
        <v>13</v>
      </c>
      <c r="H10" s="3" t="s">
        <v>12</v>
      </c>
      <c r="I10" s="20" t="s">
        <v>15</v>
      </c>
      <c r="J10" s="3" t="s">
        <v>14</v>
      </c>
      <c r="L10" s="2" t="s">
        <v>21</v>
      </c>
      <c r="M10" s="17">
        <f>SQRT($M$9)</f>
        <v>1.2909944487358056</v>
      </c>
      <c r="N10" t="s">
        <v>22</v>
      </c>
    </row>
    <row r="11" spans="1:10" ht="12.75">
      <c r="A11" s="9">
        <v>0</v>
      </c>
      <c r="B11" s="7">
        <f>1-EXP(-$B$2*$A11)</f>
        <v>0</v>
      </c>
      <c r="C11" s="9">
        <f>SQRT($A11)</f>
        <v>0</v>
      </c>
      <c r="D11" s="6">
        <f>$B11</f>
        <v>0</v>
      </c>
      <c r="E11" s="18">
        <v>0</v>
      </c>
      <c r="F11" s="6">
        <f>$B$2*EXP(-$B$2*$A11)</f>
        <v>0.3</v>
      </c>
      <c r="G11" s="14">
        <f>2*SQRT($A11)*$F11</f>
        <v>0</v>
      </c>
      <c r="H11" s="19">
        <f>2*$B$2</f>
        <v>0.6</v>
      </c>
      <c r="I11" s="6">
        <f>-($B$2^2)*EXP(-$B$2*$A11)</f>
        <v>-0.09</v>
      </c>
      <c r="J11" s="15">
        <f>2*$F11+4*$A11*$I11</f>
        <v>0.6</v>
      </c>
    </row>
    <row r="12" spans="1:10" ht="12.75">
      <c r="A12" s="9">
        <f>$A11+$B$3</f>
        <v>0.05</v>
      </c>
      <c r="B12" s="7">
        <f aca="true" t="shared" si="0" ref="B12:B71">1-EXP(-$B$2*$A12)</f>
        <v>0.014888060396937353</v>
      </c>
      <c r="C12" s="9">
        <f aca="true" t="shared" si="1" ref="C12:C71">SQRT($A12)</f>
        <v>0.22360679774997896</v>
      </c>
      <c r="D12" s="6">
        <f aca="true" t="shared" si="2" ref="D12:D71">$B12</f>
        <v>0.014888060396937353</v>
      </c>
      <c r="E12" s="13">
        <f>($D12-$D11)/($C12-$C11)</f>
        <v>0.06658143020134885</v>
      </c>
      <c r="F12" s="6">
        <f aca="true" t="shared" si="3" ref="F12:F71">$B$2*EXP(-$B$2*$A12)</f>
        <v>0.29553358188091877</v>
      </c>
      <c r="G12" s="14">
        <f aca="true" t="shared" si="4" ref="G12:G71">2*SQRT($A12)*$F12</f>
        <v>0.1321666357439469</v>
      </c>
      <c r="H12" s="16">
        <f>($G12-$G11)/($C12-$C11)</f>
        <v>0.5910671637618375</v>
      </c>
      <c r="I12" s="6">
        <f>-($B$2^2)*EXP(-$B$2*$A12)</f>
        <v>-0.08866007456427563</v>
      </c>
      <c r="J12" s="15">
        <f>2*$F12+4*$A12*$I12</f>
        <v>0.5733351488489824</v>
      </c>
    </row>
    <row r="13" spans="1:10" ht="12.75">
      <c r="A13" s="9">
        <f aca="true" t="shared" si="5" ref="A13:A71">$A12+$B$3</f>
        <v>0.1</v>
      </c>
      <c r="B13" s="7">
        <f t="shared" si="0"/>
        <v>0.029554466451491845</v>
      </c>
      <c r="C13" s="9">
        <f t="shared" si="1"/>
        <v>0.31622776601683794</v>
      </c>
      <c r="D13" s="6">
        <f t="shared" si="2"/>
        <v>0.029554466451491845</v>
      </c>
      <c r="E13" s="13">
        <f aca="true" t="shared" si="6" ref="E13:E71">($D13-$D12)/($C13-$C12)</f>
        <v>0.1583486582897485</v>
      </c>
      <c r="F13" s="6">
        <f t="shared" si="3"/>
        <v>0.29113366006455244</v>
      </c>
      <c r="G13" s="14">
        <f t="shared" si="4"/>
        <v>0.18412909386903784</v>
      </c>
      <c r="H13" s="16">
        <f aca="true" t="shared" si="7" ref="H13:H71">($G13-$G12)/($C13-$C12)</f>
        <v>0.561022618284199</v>
      </c>
      <c r="I13" s="6">
        <f aca="true" t="shared" si="8" ref="I13:I71">-($B$2^2)*EXP(-$B$2*$A13)</f>
        <v>-0.08734009801936574</v>
      </c>
      <c r="J13" s="15">
        <f aca="true" t="shared" si="9" ref="J13:J71">2*$F13+4*$A13*$I13</f>
        <v>0.5473312809213586</v>
      </c>
    </row>
    <row r="14" spans="1:10" ht="12.75">
      <c r="A14" s="9">
        <f t="shared" si="5"/>
        <v>0.15000000000000002</v>
      </c>
      <c r="B14" s="7">
        <f t="shared" si="0"/>
        <v>0.04400251816690015</v>
      </c>
      <c r="C14" s="9">
        <f t="shared" si="1"/>
        <v>0.3872983346207417</v>
      </c>
      <c r="D14" s="6">
        <f t="shared" si="2"/>
        <v>0.04400251816690015</v>
      </c>
      <c r="E14" s="13">
        <f t="shared" si="6"/>
        <v>0.20329162970302594</v>
      </c>
      <c r="F14" s="6">
        <f t="shared" si="3"/>
        <v>0.28679924454992994</v>
      </c>
      <c r="G14" s="14">
        <f t="shared" si="4"/>
        <v>0.2221537395693494</v>
      </c>
      <c r="H14" s="16">
        <f t="shared" si="7"/>
        <v>0.5350266143533139</v>
      </c>
      <c r="I14" s="6">
        <f t="shared" si="8"/>
        <v>-0.08603977336497898</v>
      </c>
      <c r="J14" s="15">
        <f t="shared" si="9"/>
        <v>0.5219746250808724</v>
      </c>
    </row>
    <row r="15" spans="1:10" ht="12.75">
      <c r="A15" s="9">
        <f t="shared" si="5"/>
        <v>0.2</v>
      </c>
      <c r="B15" s="7">
        <f t="shared" si="0"/>
        <v>0.05823546641575128</v>
      </c>
      <c r="C15" s="9">
        <f t="shared" si="1"/>
        <v>0.4472135954999579</v>
      </c>
      <c r="D15" s="6">
        <f t="shared" si="2"/>
        <v>0.05823546641575128</v>
      </c>
      <c r="E15" s="13">
        <f t="shared" si="6"/>
        <v>0.23755130228913585</v>
      </c>
      <c r="F15" s="6">
        <f t="shared" si="3"/>
        <v>0.2825293600752746</v>
      </c>
      <c r="G15" s="14">
        <f t="shared" si="4"/>
        <v>0.25270194190713163</v>
      </c>
      <c r="H15" s="16">
        <f t="shared" si="7"/>
        <v>0.5098567858924068</v>
      </c>
      <c r="I15" s="6">
        <f t="shared" si="8"/>
        <v>-0.08475880802258239</v>
      </c>
      <c r="J15" s="15">
        <f t="shared" si="9"/>
        <v>0.49725167373248336</v>
      </c>
    </row>
    <row r="16" spans="1:10" ht="12.75">
      <c r="A16" s="9">
        <f t="shared" si="5"/>
        <v>0.25</v>
      </c>
      <c r="B16" s="7">
        <f t="shared" si="0"/>
        <v>0.07225651367144714</v>
      </c>
      <c r="C16" s="9">
        <f t="shared" si="1"/>
        <v>0.5</v>
      </c>
      <c r="D16" s="6">
        <f t="shared" si="2"/>
        <v>0.07225651367144714</v>
      </c>
      <c r="E16" s="13">
        <f t="shared" si="6"/>
        <v>0.26561853167484983</v>
      </c>
      <c r="F16" s="6">
        <f t="shared" si="3"/>
        <v>0.2783230458985658</v>
      </c>
      <c r="G16" s="14">
        <f t="shared" si="4"/>
        <v>0.2783230458985658</v>
      </c>
      <c r="H16" s="16">
        <f t="shared" si="7"/>
        <v>0.48537316064809394</v>
      </c>
      <c r="I16" s="6">
        <f t="shared" si="8"/>
        <v>-0.08349691376956975</v>
      </c>
      <c r="J16" s="15">
        <f t="shared" si="9"/>
        <v>0.4731491780275619</v>
      </c>
    </row>
    <row r="17" spans="1:10" ht="12.75">
      <c r="A17" s="9">
        <f t="shared" si="5"/>
        <v>0.3</v>
      </c>
      <c r="B17" s="7">
        <f t="shared" si="0"/>
        <v>0.08606881472877181</v>
      </c>
      <c r="C17" s="9">
        <f t="shared" si="1"/>
        <v>0.5477225575051661</v>
      </c>
      <c r="D17" s="6">
        <f t="shared" si="2"/>
        <v>0.08606881472877181</v>
      </c>
      <c r="E17" s="13">
        <f t="shared" si="6"/>
        <v>0.28942918777623056</v>
      </c>
      <c r="F17" s="6">
        <f t="shared" si="3"/>
        <v>0.27417935558136847</v>
      </c>
      <c r="G17" s="14">
        <f t="shared" si="4"/>
        <v>0.30034843570829095</v>
      </c>
      <c r="H17" s="16">
        <f t="shared" si="7"/>
        <v>0.461529954829869</v>
      </c>
      <c r="I17" s="6">
        <f t="shared" si="8"/>
        <v>-0.08225380667441054</v>
      </c>
      <c r="J17" s="15">
        <f t="shared" si="9"/>
        <v>0.4496541431534443</v>
      </c>
    </row>
    <row r="18" spans="1:10" ht="12.75">
      <c r="A18" s="9">
        <f t="shared" si="5"/>
        <v>0.35</v>
      </c>
      <c r="B18" s="7">
        <f t="shared" si="0"/>
        <v>0.09967547741373439</v>
      </c>
      <c r="C18" s="9">
        <f t="shared" si="1"/>
        <v>0.5916079783099616</v>
      </c>
      <c r="D18" s="6">
        <f t="shared" si="2"/>
        <v>0.09967547741373439</v>
      </c>
      <c r="E18" s="13">
        <f t="shared" si="6"/>
        <v>0.31004972575028217</v>
      </c>
      <c r="F18" s="6">
        <f t="shared" si="3"/>
        <v>0.27009735677587965</v>
      </c>
      <c r="G18" s="14">
        <f t="shared" si="4"/>
        <v>0.31958350237808514</v>
      </c>
      <c r="H18" s="16">
        <f t="shared" si="7"/>
        <v>0.43830197630672607</v>
      </c>
      <c r="I18" s="6">
        <f t="shared" si="8"/>
        <v>-0.08102920703276391</v>
      </c>
      <c r="J18" s="15">
        <f t="shared" si="9"/>
        <v>0.4267538237058898</v>
      </c>
    </row>
    <row r="19" spans="1:10" ht="12.75">
      <c r="A19" s="9">
        <f t="shared" si="5"/>
        <v>0.39999999999999997</v>
      </c>
      <c r="B19" s="7">
        <f t="shared" si="0"/>
        <v>0.11307956328284252</v>
      </c>
      <c r="C19" s="9">
        <f t="shared" si="1"/>
        <v>0.6324555320336759</v>
      </c>
      <c r="D19" s="6">
        <f t="shared" si="2"/>
        <v>0.11307956328284252</v>
      </c>
      <c r="E19" s="13">
        <f t="shared" si="6"/>
        <v>0.3281490480377606</v>
      </c>
      <c r="F19" s="6">
        <f t="shared" si="3"/>
        <v>0.2660761310151472</v>
      </c>
      <c r="G19" s="14">
        <f t="shared" si="4"/>
        <v>0.33656264200529395</v>
      </c>
      <c r="H19" s="16">
        <f t="shared" si="7"/>
        <v>0.4156709050939194</v>
      </c>
      <c r="I19" s="6">
        <f t="shared" si="8"/>
        <v>-0.07982283930454417</v>
      </c>
      <c r="J19" s="15">
        <f t="shared" si="9"/>
        <v>0.4044357191430238</v>
      </c>
    </row>
    <row r="20" spans="1:10" ht="12.75">
      <c r="A20" s="9">
        <f t="shared" si="5"/>
        <v>0.44999999999999996</v>
      </c>
      <c r="B20" s="7">
        <f t="shared" si="0"/>
        <v>0.12628408831196558</v>
      </c>
      <c r="C20" s="9">
        <f t="shared" si="1"/>
        <v>0.6708203932499369</v>
      </c>
      <c r="D20" s="6">
        <f t="shared" si="2"/>
        <v>0.12628408831196558</v>
      </c>
      <c r="E20" s="13">
        <f t="shared" si="6"/>
        <v>0.34418279150521963</v>
      </c>
      <c r="F20" s="6">
        <f t="shared" si="3"/>
        <v>0.2621147735064103</v>
      </c>
      <c r="G20" s="14">
        <f t="shared" si="4"/>
        <v>0.35166387088037665</v>
      </c>
      <c r="H20" s="16">
        <f t="shared" si="7"/>
        <v>0.39362136070186027</v>
      </c>
      <c r="I20" s="6">
        <f t="shared" si="8"/>
        <v>-0.0786344320519231</v>
      </c>
      <c r="J20" s="15">
        <f t="shared" si="9"/>
        <v>0.3826875693193591</v>
      </c>
    </row>
    <row r="21" spans="1:10" ht="12.75">
      <c r="A21" s="9">
        <f t="shared" si="5"/>
        <v>0.49999999999999994</v>
      </c>
      <c r="B21" s="7">
        <f t="shared" si="0"/>
        <v>0.1392920235749422</v>
      </c>
      <c r="C21" s="9">
        <f t="shared" si="1"/>
        <v>0.7071067811865475</v>
      </c>
      <c r="D21" s="6">
        <f t="shared" si="2"/>
        <v>0.1392920235749422</v>
      </c>
      <c r="E21" s="13">
        <f t="shared" si="6"/>
        <v>0.35847974964332213</v>
      </c>
      <c r="F21" s="6">
        <f t="shared" si="3"/>
        <v>0.25821239292751735</v>
      </c>
      <c r="G21" s="14">
        <f t="shared" si="4"/>
        <v>0.36516746805090566</v>
      </c>
      <c r="H21" s="16">
        <f t="shared" si="7"/>
        <v>0.37213946987831176</v>
      </c>
      <c r="I21" s="6">
        <f t="shared" si="8"/>
        <v>-0.0774637178782552</v>
      </c>
      <c r="J21" s="15">
        <f t="shared" si="9"/>
        <v>0.36149735009852435</v>
      </c>
    </row>
    <row r="22" spans="1:10" ht="12.75">
      <c r="A22" s="9">
        <f t="shared" si="5"/>
        <v>0.5499999999999999</v>
      </c>
      <c r="B22" s="7">
        <f t="shared" si="0"/>
        <v>0.15210629591208413</v>
      </c>
      <c r="C22" s="9">
        <f t="shared" si="1"/>
        <v>0.7416198487095662</v>
      </c>
      <c r="D22" s="6">
        <f t="shared" si="2"/>
        <v>0.15210629591208413</v>
      </c>
      <c r="E22" s="13">
        <f t="shared" si="6"/>
        <v>0.3712875515511731</v>
      </c>
      <c r="F22" s="6">
        <f t="shared" si="3"/>
        <v>0.25436811122637476</v>
      </c>
      <c r="G22" s="14">
        <f t="shared" si="4"/>
        <v>0.37728888032848434</v>
      </c>
      <c r="H22" s="16">
        <f t="shared" si="7"/>
        <v>0.351212255169559</v>
      </c>
      <c r="I22" s="6">
        <f t="shared" si="8"/>
        <v>-0.07631043336791242</v>
      </c>
      <c r="J22" s="15">
        <f t="shared" si="9"/>
        <v>0.34085326904334223</v>
      </c>
    </row>
    <row r="23" spans="1:10" ht="12.75">
      <c r="A23" s="9">
        <f t="shared" si="5"/>
        <v>0.6</v>
      </c>
      <c r="B23" s="7">
        <f t="shared" si="0"/>
        <v>0.164729788588728</v>
      </c>
      <c r="C23" s="9">
        <f t="shared" si="1"/>
        <v>0.7745966692414834</v>
      </c>
      <c r="D23" s="6">
        <f t="shared" si="2"/>
        <v>0.164729788588728</v>
      </c>
      <c r="E23" s="13">
        <f t="shared" si="6"/>
        <v>0.38279896221122944</v>
      </c>
      <c r="F23" s="6">
        <f t="shared" si="3"/>
        <v>0.2505810634233816</v>
      </c>
      <c r="G23" s="14">
        <f t="shared" si="4"/>
        <v>0.38819851420548057</v>
      </c>
      <c r="H23" s="16">
        <f t="shared" si="7"/>
        <v>0.33082734178199946</v>
      </c>
      <c r="I23" s="6">
        <f t="shared" si="8"/>
        <v>-0.07517431902701448</v>
      </c>
      <c r="J23" s="15">
        <f t="shared" si="9"/>
        <v>0.3207437611819285</v>
      </c>
    </row>
    <row r="24" spans="1:10" ht="12.75">
      <c r="A24" s="9">
        <f t="shared" si="5"/>
        <v>0.65</v>
      </c>
      <c r="B24" s="7">
        <f t="shared" si="0"/>
        <v>0.1771653419439816</v>
      </c>
      <c r="C24" s="9">
        <f t="shared" si="1"/>
        <v>0.806225774829855</v>
      </c>
      <c r="D24" s="6">
        <f t="shared" si="2"/>
        <v>0.1771653419439816</v>
      </c>
      <c r="E24" s="13">
        <f t="shared" si="6"/>
        <v>0.39316803696862995</v>
      </c>
      <c r="F24" s="6">
        <f t="shared" si="3"/>
        <v>0.2468503974168055</v>
      </c>
      <c r="G24" s="14">
        <f t="shared" si="4"/>
        <v>0.3980343058488433</v>
      </c>
      <c r="H24" s="16">
        <f t="shared" si="7"/>
        <v>0.31097280370074215</v>
      </c>
      <c r="I24" s="6">
        <f t="shared" si="8"/>
        <v>-0.07405511922504165</v>
      </c>
      <c r="J24" s="15">
        <f t="shared" si="9"/>
        <v>0.3011574848485027</v>
      </c>
    </row>
    <row r="25" spans="1:10" ht="12.75">
      <c r="A25" s="9">
        <f t="shared" si="5"/>
        <v>0.7000000000000001</v>
      </c>
      <c r="B25" s="7">
        <f t="shared" si="0"/>
        <v>0.18941575402981292</v>
      </c>
      <c r="C25" s="9">
        <f t="shared" si="1"/>
        <v>0.8366600265340756</v>
      </c>
      <c r="D25" s="6">
        <f t="shared" si="2"/>
        <v>0.18941575402981292</v>
      </c>
      <c r="E25" s="13">
        <f t="shared" si="6"/>
        <v>0.4025205615333883</v>
      </c>
      <c r="F25" s="6">
        <f t="shared" si="3"/>
        <v>0.2431752737910561</v>
      </c>
      <c r="G25" s="14">
        <f t="shared" si="4"/>
        <v>0.4069100620449122</v>
      </c>
      <c r="H25" s="16">
        <f t="shared" si="7"/>
        <v>0.2916370766177908</v>
      </c>
      <c r="I25" s="6">
        <f t="shared" si="8"/>
        <v>-0.07295258213731684</v>
      </c>
      <c r="J25" s="15">
        <f t="shared" si="9"/>
        <v>0.28208331759762506</v>
      </c>
    </row>
    <row r="26" spans="1:10" ht="12.75">
      <c r="A26" s="9">
        <f t="shared" si="5"/>
        <v>0.7500000000000001</v>
      </c>
      <c r="B26" s="7">
        <f t="shared" si="0"/>
        <v>0.20148378124062294</v>
      </c>
      <c r="C26" s="9">
        <f t="shared" si="1"/>
        <v>0.8660254037844387</v>
      </c>
      <c r="D26" s="6">
        <f t="shared" si="2"/>
        <v>0.20148378124062294</v>
      </c>
      <c r="E26" s="13">
        <f t="shared" si="6"/>
        <v>0.4109610820906712</v>
      </c>
      <c r="F26" s="6">
        <f t="shared" si="3"/>
        <v>0.2395548656278131</v>
      </c>
      <c r="G26" s="14">
        <f t="shared" si="4"/>
        <v>0.41492119846770764</v>
      </c>
      <c r="H26" s="16">
        <f t="shared" si="7"/>
        <v>0.2728089053477551</v>
      </c>
      <c r="I26" s="6">
        <f t="shared" si="8"/>
        <v>-0.07186645968834393</v>
      </c>
      <c r="J26" s="15">
        <f t="shared" si="9"/>
        <v>0.2635103521905944</v>
      </c>
    </row>
    <row r="27" spans="1:10" ht="12.75">
      <c r="A27" s="9">
        <f t="shared" si="5"/>
        <v>0.8000000000000002</v>
      </c>
      <c r="B27" s="7">
        <f t="shared" si="0"/>
        <v>0.21337213893344664</v>
      </c>
      <c r="C27" s="9">
        <f t="shared" si="1"/>
        <v>0.894427190999916</v>
      </c>
      <c r="D27" s="6">
        <f t="shared" si="2"/>
        <v>0.21337213893344664</v>
      </c>
      <c r="E27" s="13">
        <f t="shared" si="6"/>
        <v>0.41857780296112024</v>
      </c>
      <c r="F27" s="6">
        <f t="shared" si="3"/>
        <v>0.235988358319966</v>
      </c>
      <c r="G27" s="14">
        <f t="shared" si="4"/>
        <v>0.4221488088816177</v>
      </c>
      <c r="H27" s="16">
        <f t="shared" si="7"/>
        <v>0.2544773101451678</v>
      </c>
      <c r="I27" s="6">
        <f t="shared" si="8"/>
        <v>-0.0707965074959898</v>
      </c>
      <c r="J27" s="15">
        <f t="shared" si="9"/>
        <v>0.2454278926527646</v>
      </c>
    </row>
    <row r="28" spans="1:10" ht="12.75">
      <c r="A28" s="9">
        <f t="shared" si="5"/>
        <v>0.8500000000000002</v>
      </c>
      <c r="B28" s="7">
        <f t="shared" si="0"/>
        <v>0.22508350203891914</v>
      </c>
      <c r="C28" s="9">
        <f t="shared" si="1"/>
        <v>0.9219544457292889</v>
      </c>
      <c r="D28" s="6">
        <f t="shared" si="2"/>
        <v>0.22508350203891914</v>
      </c>
      <c r="E28" s="13">
        <f t="shared" si="6"/>
        <v>0.4254460977169623</v>
      </c>
      <c r="F28" s="6">
        <f t="shared" si="3"/>
        <v>0.23247494938832425</v>
      </c>
      <c r="G28" s="14">
        <f t="shared" si="4"/>
        <v>0.4286626262185139</v>
      </c>
      <c r="H28" s="16">
        <f t="shared" si="7"/>
        <v>0.2366315639149318</v>
      </c>
      <c r="I28" s="6">
        <f t="shared" si="8"/>
        <v>-0.06974248481649728</v>
      </c>
      <c r="J28" s="15">
        <f t="shared" si="9"/>
        <v>0.22782545040055768</v>
      </c>
    </row>
    <row r="29" spans="1:10" ht="12.75">
      <c r="A29" s="9">
        <f t="shared" si="5"/>
        <v>0.9000000000000002</v>
      </c>
      <c r="B29" s="7">
        <f t="shared" si="0"/>
        <v>0.23662050566314685</v>
      </c>
      <c r="C29" s="9">
        <f t="shared" si="1"/>
        <v>0.9486832980505139</v>
      </c>
      <c r="D29" s="6">
        <f t="shared" si="2"/>
        <v>0.23662050566314685</v>
      </c>
      <c r="E29" s="13">
        <f t="shared" si="6"/>
        <v>0.4316310885920956</v>
      </c>
      <c r="F29" s="6">
        <f t="shared" si="3"/>
        <v>0.22901384830105592</v>
      </c>
      <c r="G29" s="14">
        <f t="shared" si="4"/>
        <v>0.43452322581097164</v>
      </c>
      <c r="H29" s="16">
        <f t="shared" si="7"/>
        <v>0.21926117597663908</v>
      </c>
      <c r="I29" s="6">
        <f t="shared" si="8"/>
        <v>-0.06870415449031678</v>
      </c>
      <c r="J29" s="15">
        <f t="shared" si="9"/>
        <v>0.2106927404369714</v>
      </c>
    </row>
    <row r="30" spans="1:10" ht="12.75">
      <c r="A30" s="9">
        <f t="shared" si="5"/>
        <v>0.9500000000000003</v>
      </c>
      <c r="B30" s="7">
        <f t="shared" si="0"/>
        <v>0.2479857456806175</v>
      </c>
      <c r="C30" s="9">
        <f t="shared" si="1"/>
        <v>0.9746794344808966</v>
      </c>
      <c r="D30" s="6">
        <f t="shared" si="2"/>
        <v>0.2479857456806175</v>
      </c>
      <c r="E30" s="13">
        <f t="shared" si="6"/>
        <v>0.4371895819175516</v>
      </c>
      <c r="F30" s="6">
        <f t="shared" si="3"/>
        <v>0.22560427629581475</v>
      </c>
      <c r="G30" s="14">
        <f t="shared" si="4"/>
        <v>0.4397836968729533</v>
      </c>
      <c r="H30" s="16">
        <f t="shared" si="7"/>
        <v>0.20235587992350945</v>
      </c>
      <c r="I30" s="6">
        <f t="shared" si="8"/>
        <v>-0.06768128288874442</v>
      </c>
      <c r="J30" s="15">
        <f t="shared" si="9"/>
        <v>0.19401967761440064</v>
      </c>
    </row>
    <row r="31" spans="1:10" ht="12.75">
      <c r="A31" s="9">
        <f t="shared" si="5"/>
        <v>1.0000000000000002</v>
      </c>
      <c r="B31" s="7">
        <f t="shared" si="0"/>
        <v>0.2591817793182821</v>
      </c>
      <c r="C31" s="9">
        <f t="shared" si="1"/>
        <v>1</v>
      </c>
      <c r="D31" s="6">
        <f t="shared" si="2"/>
        <v>0.2591817793182821</v>
      </c>
      <c r="E31" s="13">
        <f t="shared" si="6"/>
        <v>0.44217154744105686</v>
      </c>
      <c r="F31" s="6">
        <f t="shared" si="3"/>
        <v>0.22224546620451535</v>
      </c>
      <c r="G31" s="14">
        <f t="shared" si="4"/>
        <v>0.4444909324090307</v>
      </c>
      <c r="H31" s="16">
        <f t="shared" si="7"/>
        <v>0.18590562412699446</v>
      </c>
      <c r="I31" s="6">
        <f t="shared" si="8"/>
        <v>-0.0666736398613546</v>
      </c>
      <c r="J31" s="15">
        <f t="shared" si="9"/>
        <v>0.17779637296361223</v>
      </c>
    </row>
    <row r="32" spans="1:10" ht="12.75">
      <c r="A32" s="9">
        <f t="shared" si="5"/>
        <v>1.0500000000000003</v>
      </c>
      <c r="B32" s="7">
        <f t="shared" si="0"/>
        <v>0.2702111257309432</v>
      </c>
      <c r="C32" s="9">
        <f t="shared" si="1"/>
        <v>1.02469507659596</v>
      </c>
      <c r="D32" s="6">
        <f t="shared" si="2"/>
        <v>0.2702111257309432</v>
      </c>
      <c r="E32" s="13">
        <f t="shared" si="6"/>
        <v>0.44662126759572185</v>
      </c>
      <c r="F32" s="6">
        <f t="shared" si="3"/>
        <v>0.21893666228071704</v>
      </c>
      <c r="G32" s="14">
        <f t="shared" si="4"/>
        <v>0.4486866398508063</v>
      </c>
      <c r="H32" s="16">
        <f t="shared" si="7"/>
        <v>0.16990056400400147</v>
      </c>
      <c r="I32" s="6">
        <f t="shared" si="8"/>
        <v>-0.0656809986842151</v>
      </c>
      <c r="J32" s="15">
        <f t="shared" si="9"/>
        <v>0.16201313008773055</v>
      </c>
    </row>
    <row r="33" spans="1:10" ht="12.75">
      <c r="A33" s="9">
        <f t="shared" si="5"/>
        <v>1.1000000000000003</v>
      </c>
      <c r="B33" s="7">
        <f t="shared" si="0"/>
        <v>0.28107626656807383</v>
      </c>
      <c r="C33" s="9">
        <f t="shared" si="1"/>
        <v>1.0488088481701516</v>
      </c>
      <c r="D33" s="6">
        <f t="shared" si="2"/>
        <v>0.28107626656807383</v>
      </c>
      <c r="E33" s="13">
        <f t="shared" si="6"/>
        <v>0.45057824337853875</v>
      </c>
      <c r="F33" s="6">
        <f t="shared" si="3"/>
        <v>0.21567712002957784</v>
      </c>
      <c r="G33" s="14">
        <f t="shared" si="4"/>
        <v>0.4524081436697541</v>
      </c>
      <c r="H33" s="16">
        <f t="shared" si="7"/>
        <v>0.1543310554924073</v>
      </c>
      <c r="I33" s="6">
        <f t="shared" si="8"/>
        <v>-0.06470313600887335</v>
      </c>
      <c r="J33" s="15">
        <f t="shared" si="9"/>
        <v>0.14666044162011282</v>
      </c>
    </row>
    <row r="34" spans="1:10" ht="12.75">
      <c r="A34" s="9">
        <f t="shared" si="5"/>
        <v>1.1500000000000004</v>
      </c>
      <c r="B34" s="7">
        <f t="shared" si="0"/>
        <v>0.2917796465322001</v>
      </c>
      <c r="C34" s="9">
        <f t="shared" si="1"/>
        <v>1.072380529476361</v>
      </c>
      <c r="D34" s="6">
        <f t="shared" si="2"/>
        <v>0.2917796465322001</v>
      </c>
      <c r="E34" s="13">
        <f t="shared" si="6"/>
        <v>0.4540779176963806</v>
      </c>
      <c r="F34" s="6">
        <f t="shared" si="3"/>
        <v>0.21246610604033997</v>
      </c>
      <c r="G34" s="14">
        <f t="shared" si="4"/>
        <v>0.45568903058264093</v>
      </c>
      <c r="H34" s="16">
        <f t="shared" si="7"/>
        <v>0.13918764937749795</v>
      </c>
      <c r="I34" s="6">
        <f t="shared" si="8"/>
        <v>-0.063739831812102</v>
      </c>
      <c r="J34" s="15">
        <f t="shared" si="9"/>
        <v>0.13172898574501068</v>
      </c>
    </row>
    <row r="35" spans="1:10" ht="12.75">
      <c r="A35" s="9">
        <f t="shared" si="5"/>
        <v>1.2000000000000004</v>
      </c>
      <c r="B35" s="7">
        <f t="shared" si="0"/>
        <v>0.302323673928969</v>
      </c>
      <c r="C35" s="9">
        <f t="shared" si="1"/>
        <v>1.0954451150103324</v>
      </c>
      <c r="D35" s="6">
        <f t="shared" si="2"/>
        <v>0.302323673928969</v>
      </c>
      <c r="E35" s="13">
        <f t="shared" si="6"/>
        <v>0.45715225973771795</v>
      </c>
      <c r="F35" s="6">
        <f t="shared" si="3"/>
        <v>0.2093028978213093</v>
      </c>
      <c r="G35" s="14">
        <f t="shared" si="4"/>
        <v>0.45855967395172004</v>
      </c>
      <c r="H35" s="16">
        <f t="shared" si="7"/>
        <v>0.12446108623330794</v>
      </c>
      <c r="I35" s="6">
        <f t="shared" si="8"/>
        <v>-0.06279086934639279</v>
      </c>
      <c r="J35" s="15">
        <f t="shared" si="9"/>
        <v>0.11720962277993313</v>
      </c>
    </row>
    <row r="36" spans="1:10" ht="12.75">
      <c r="A36" s="9">
        <f t="shared" si="5"/>
        <v>1.2500000000000004</v>
      </c>
      <c r="B36" s="7">
        <f t="shared" si="0"/>
        <v>0.3127107212090279</v>
      </c>
      <c r="C36" s="9">
        <f t="shared" si="1"/>
        <v>1.1180339887498951</v>
      </c>
      <c r="D36" s="6">
        <f t="shared" si="2"/>
        <v>0.3127107212090279</v>
      </c>
      <c r="E36" s="13">
        <f t="shared" si="6"/>
        <v>0.459830242083595</v>
      </c>
      <c r="F36" s="6">
        <f t="shared" si="3"/>
        <v>0.20618678363729162</v>
      </c>
      <c r="G36" s="14">
        <f t="shared" si="4"/>
        <v>0.4610476642750255</v>
      </c>
      <c r="H36" s="16">
        <f t="shared" si="7"/>
        <v>0.11014229181988638</v>
      </c>
      <c r="I36" s="6">
        <f t="shared" si="8"/>
        <v>-0.06185603509118749</v>
      </c>
      <c r="J36" s="15">
        <f t="shared" si="9"/>
        <v>0.10309339181864569</v>
      </c>
    </row>
    <row r="37" spans="1:10" ht="12.75">
      <c r="A37" s="9">
        <f t="shared" si="5"/>
        <v>1.3000000000000005</v>
      </c>
      <c r="B37" s="7">
        <f t="shared" si="0"/>
        <v>0.32294312550183535</v>
      </c>
      <c r="C37" s="9">
        <f t="shared" si="1"/>
        <v>1.1401754250991383</v>
      </c>
      <c r="D37" s="6">
        <f t="shared" si="2"/>
        <v>0.32294312550183535</v>
      </c>
      <c r="E37" s="13">
        <f t="shared" si="6"/>
        <v>0.46213823400654147</v>
      </c>
      <c r="F37" s="6">
        <f t="shared" si="3"/>
        <v>0.2031170623494494</v>
      </c>
      <c r="G37" s="14">
        <f t="shared" si="4"/>
        <v>0.4631781658183433</v>
      </c>
      <c r="H37" s="16">
        <f t="shared" si="7"/>
        <v>0.0962223728268023</v>
      </c>
      <c r="I37" s="6">
        <f t="shared" si="8"/>
        <v>-0.06093511870483482</v>
      </c>
      <c r="J37" s="15">
        <f t="shared" si="9"/>
        <v>0.0893715074337576</v>
      </c>
    </row>
    <row r="38" spans="1:10" ht="12.75">
      <c r="A38" s="9">
        <f t="shared" si="5"/>
        <v>1.3500000000000005</v>
      </c>
      <c r="B38" s="7">
        <f t="shared" si="0"/>
        <v>0.33302318914152573</v>
      </c>
      <c r="C38" s="9">
        <f t="shared" si="1"/>
        <v>1.1618950038622253</v>
      </c>
      <c r="D38" s="6">
        <f t="shared" si="2"/>
        <v>0.33302318914152573</v>
      </c>
      <c r="E38" s="13">
        <f t="shared" si="6"/>
        <v>0.4641003285395983</v>
      </c>
      <c r="F38" s="6">
        <f t="shared" si="3"/>
        <v>0.20009304325754226</v>
      </c>
      <c r="G38" s="14">
        <f t="shared" si="4"/>
        <v>0.46497421453705295</v>
      </c>
      <c r="H38" s="16">
        <f t="shared" si="7"/>
        <v>0.08269261288630836</v>
      </c>
      <c r="I38" s="6">
        <f t="shared" si="8"/>
        <v>-0.06002791297726268</v>
      </c>
      <c r="J38" s="15">
        <f t="shared" si="9"/>
        <v>0.07603535643786591</v>
      </c>
    </row>
    <row r="39" spans="1:10" ht="12.75">
      <c r="A39" s="9">
        <f t="shared" si="5"/>
        <v>1.4000000000000006</v>
      </c>
      <c r="B39" s="7">
        <f t="shared" si="0"/>
        <v>0.34295318018494336</v>
      </c>
      <c r="C39" s="9">
        <f t="shared" si="1"/>
        <v>1.1832159566199234</v>
      </c>
      <c r="D39" s="6">
        <f t="shared" si="2"/>
        <v>0.34295318018494336</v>
      </c>
      <c r="E39" s="13">
        <f t="shared" si="6"/>
        <v>0.4657386166681664</v>
      </c>
      <c r="F39" s="6">
        <f t="shared" si="3"/>
        <v>0.19711404594451698</v>
      </c>
      <c r="G39" s="14">
        <f t="shared" si="4"/>
        <v>0.4664569688709304</v>
      </c>
      <c r="H39" s="16">
        <f t="shared" si="7"/>
        <v>0.06954446880156881</v>
      </c>
      <c r="I39" s="6">
        <f t="shared" si="8"/>
        <v>-0.059134213783355094</v>
      </c>
      <c r="J39" s="15">
        <f t="shared" si="9"/>
        <v>0.0630764947022453</v>
      </c>
    </row>
    <row r="40" spans="1:10" ht="12.75">
      <c r="A40" s="9">
        <f t="shared" si="5"/>
        <v>1.4500000000000006</v>
      </c>
      <c r="B40" s="7">
        <f t="shared" si="0"/>
        <v>0.35273533292196546</v>
      </c>
      <c r="C40" s="9">
        <f t="shared" si="1"/>
        <v>1.2041594578792298</v>
      </c>
      <c r="D40" s="6">
        <f t="shared" si="2"/>
        <v>0.35273533292196546</v>
      </c>
      <c r="E40" s="13">
        <f t="shared" si="6"/>
        <v>0.46707341890484083</v>
      </c>
      <c r="F40" s="6">
        <f t="shared" si="3"/>
        <v>0.19417940012341037</v>
      </c>
      <c r="G40" s="14">
        <f t="shared" si="4"/>
        <v>0.46764592236783975</v>
      </c>
      <c r="H40" s="16">
        <f t="shared" si="7"/>
        <v>0.05676956695008276</v>
      </c>
      <c r="I40" s="6">
        <f t="shared" si="8"/>
        <v>-0.058253820037023105</v>
      </c>
      <c r="J40" s="15">
        <f t="shared" si="9"/>
        <v>0.05048664403208658</v>
      </c>
    </row>
    <row r="41" spans="1:10" ht="12.75">
      <c r="A41" s="9">
        <f t="shared" si="5"/>
        <v>1.5000000000000007</v>
      </c>
      <c r="B41" s="7">
        <f t="shared" si="0"/>
        <v>0.3623718483782268</v>
      </c>
      <c r="C41" s="9">
        <f t="shared" si="1"/>
        <v>1.2247448713915894</v>
      </c>
      <c r="D41" s="6">
        <f t="shared" si="2"/>
        <v>0.3623718483782268</v>
      </c>
      <c r="E41" s="13">
        <f t="shared" si="6"/>
        <v>0.4681234822159646</v>
      </c>
      <c r="F41" s="6">
        <f t="shared" si="3"/>
        <v>0.19128844548653196</v>
      </c>
      <c r="G41" s="14">
        <f t="shared" si="4"/>
        <v>0.4685590851321993</v>
      </c>
      <c r="H41" s="16">
        <f t="shared" si="7"/>
        <v>0.04435969983363596</v>
      </c>
      <c r="I41" s="6">
        <f t="shared" si="8"/>
        <v>-0.05738653364595959</v>
      </c>
      <c r="J41" s="15">
        <f t="shared" si="9"/>
        <v>0.0382576890973062</v>
      </c>
    </row>
    <row r="42" spans="1:10" ht="12.75">
      <c r="A42" s="9">
        <f t="shared" si="5"/>
        <v>1.5500000000000007</v>
      </c>
      <c r="B42" s="7">
        <f t="shared" si="0"/>
        <v>0.37186489481035934</v>
      </c>
      <c r="C42" s="9">
        <f t="shared" si="1"/>
        <v>1.2449899597988736</v>
      </c>
      <c r="D42" s="6">
        <f t="shared" si="2"/>
        <v>0.37186489481035934</v>
      </c>
      <c r="E42" s="13">
        <f t="shared" si="6"/>
        <v>0.4689061485509215</v>
      </c>
      <c r="F42" s="6">
        <f t="shared" si="3"/>
        <v>0.1884405315568922</v>
      </c>
      <c r="G42" s="14">
        <f t="shared" si="4"/>
        <v>0.4692131396149872</v>
      </c>
      <c r="H42" s="16">
        <f t="shared" si="7"/>
        <v>0.03230682275274975</v>
      </c>
      <c r="I42" s="6">
        <f t="shared" si="8"/>
        <v>-0.05653215946706766</v>
      </c>
      <c r="J42" s="15">
        <f t="shared" si="9"/>
        <v>0.02638167441796474</v>
      </c>
    </row>
    <row r="43" spans="1:10" ht="12.75">
      <c r="A43" s="9">
        <f t="shared" si="5"/>
        <v>1.6000000000000008</v>
      </c>
      <c r="B43" s="7">
        <f t="shared" si="0"/>
        <v>0.3812166081938593</v>
      </c>
      <c r="C43" s="9">
        <f t="shared" si="1"/>
        <v>1.264911064067352</v>
      </c>
      <c r="D43" s="6">
        <f t="shared" si="2"/>
        <v>0.3812166081938593</v>
      </c>
      <c r="E43" s="13">
        <f t="shared" si="6"/>
        <v>0.4694374999230023</v>
      </c>
      <c r="F43" s="6">
        <f t="shared" si="3"/>
        <v>0.18563501754184222</v>
      </c>
      <c r="G43" s="14">
        <f t="shared" si="4"/>
        <v>0.4696235751340264</v>
      </c>
      <c r="H43" s="16">
        <f t="shared" si="7"/>
        <v>0.020603050589353345</v>
      </c>
      <c r="I43" s="6">
        <f t="shared" si="8"/>
        <v>-0.05569050526255266</v>
      </c>
      <c r="J43" s="15">
        <f t="shared" si="9"/>
        <v>0.014850801403347269</v>
      </c>
    </row>
    <row r="44" spans="1:10" ht="12.75">
      <c r="A44" s="9">
        <f t="shared" si="5"/>
        <v>1.6500000000000008</v>
      </c>
      <c r="B44" s="7">
        <f t="shared" si="0"/>
        <v>0.39042909270369086</v>
      </c>
      <c r="C44" s="9">
        <f t="shared" si="1"/>
        <v>1.2845232578665131</v>
      </c>
      <c r="D44" s="6">
        <f t="shared" si="2"/>
        <v>0.39042909270369086</v>
      </c>
      <c r="E44" s="13">
        <f t="shared" si="6"/>
        <v>0.46973248399297546</v>
      </c>
      <c r="F44" s="6">
        <f t="shared" si="3"/>
        <v>0.18287127218889274</v>
      </c>
      <c r="G44" s="14">
        <f t="shared" si="4"/>
        <v>0.4698048046445407</v>
      </c>
      <c r="H44" s="16">
        <f t="shared" si="7"/>
        <v>0.009240654685048758</v>
      </c>
      <c r="I44" s="6">
        <f t="shared" si="8"/>
        <v>-0.05486138165666782</v>
      </c>
      <c r="J44" s="15">
        <f t="shared" si="9"/>
        <v>0.003657425443777673</v>
      </c>
    </row>
    <row r="45" spans="1:10" ht="12.75">
      <c r="A45" s="9">
        <f t="shared" si="5"/>
        <v>1.7000000000000008</v>
      </c>
      <c r="B45" s="7">
        <f t="shared" si="0"/>
        <v>0.3995044211877342</v>
      </c>
      <c r="C45" s="9">
        <f t="shared" si="1"/>
        <v>1.30384048104053</v>
      </c>
      <c r="D45" s="6">
        <f t="shared" si="2"/>
        <v>0.3995044211877342</v>
      </c>
      <c r="E45" s="13">
        <f t="shared" si="6"/>
        <v>0.46980502333536056</v>
      </c>
      <c r="F45" s="6">
        <f t="shared" si="3"/>
        <v>0.18014867364367973</v>
      </c>
      <c r="G45" s="14">
        <f t="shared" si="4"/>
        <v>0.46977026660477766</v>
      </c>
      <c r="H45" s="16">
        <f t="shared" si="7"/>
        <v>-0.0017879401947124005</v>
      </c>
      <c r="I45" s="6">
        <f t="shared" si="8"/>
        <v>-0.05404460209310392</v>
      </c>
      <c r="J45" s="15">
        <f t="shared" si="9"/>
        <v>-0.007205946945747388</v>
      </c>
    </row>
    <row r="46" spans="1:10" ht="12.75">
      <c r="A46" s="9">
        <f t="shared" si="5"/>
        <v>1.7500000000000009</v>
      </c>
      <c r="B46" s="7">
        <f t="shared" si="0"/>
        <v>0.4084446356331851</v>
      </c>
      <c r="C46" s="9">
        <f t="shared" si="1"/>
        <v>1.3228756555322956</v>
      </c>
      <c r="D46" s="6">
        <f t="shared" si="2"/>
        <v>0.4084446356331851</v>
      </c>
      <c r="E46" s="13">
        <f t="shared" si="6"/>
        <v>0.4696681109657454</v>
      </c>
      <c r="F46" s="6">
        <f t="shared" si="3"/>
        <v>0.17746660931004446</v>
      </c>
      <c r="G46" s="14">
        <f t="shared" si="4"/>
        <v>0.4695325142522377</v>
      </c>
      <c r="H46" s="16">
        <f t="shared" si="7"/>
        <v>-0.01249015881849814</v>
      </c>
      <c r="I46" s="6">
        <f t="shared" si="8"/>
        <v>-0.05323998279301334</v>
      </c>
      <c r="J46" s="15">
        <f t="shared" si="9"/>
        <v>-0.017746660931004632</v>
      </c>
    </row>
    <row r="47" spans="1:10" ht="12.75">
      <c r="A47" s="9">
        <f t="shared" si="5"/>
        <v>1.800000000000001</v>
      </c>
      <c r="B47" s="7">
        <f t="shared" si="0"/>
        <v>0.41725174762601047</v>
      </c>
      <c r="C47" s="9">
        <f t="shared" si="1"/>
        <v>1.341640786499874</v>
      </c>
      <c r="D47" s="6">
        <f t="shared" si="2"/>
        <v>0.41725174762601047</v>
      </c>
      <c r="E47" s="13">
        <f t="shared" si="6"/>
        <v>0.4693338942340383</v>
      </c>
      <c r="F47" s="6">
        <f t="shared" si="3"/>
        <v>0.17482447571219686</v>
      </c>
      <c r="G47" s="14">
        <f t="shared" si="4"/>
        <v>0.4691032941878799</v>
      </c>
      <c r="H47" s="16">
        <f t="shared" si="7"/>
        <v>-0.022873278374629585</v>
      </c>
      <c r="I47" s="6">
        <f t="shared" si="8"/>
        <v>-0.052447342713659056</v>
      </c>
      <c r="J47" s="15">
        <f t="shared" si="9"/>
        <v>-0.027971916113951667</v>
      </c>
    </row>
    <row r="48" spans="1:10" ht="12.75">
      <c r="A48" s="9">
        <f t="shared" si="5"/>
        <v>1.850000000000001</v>
      </c>
      <c r="B48" s="7">
        <f t="shared" si="0"/>
        <v>0.42592773880356416</v>
      </c>
      <c r="C48" s="9">
        <f t="shared" si="1"/>
        <v>1.3601470508735447</v>
      </c>
      <c r="D48" s="6">
        <f t="shared" si="2"/>
        <v>0.42592773880356416</v>
      </c>
      <c r="E48" s="13">
        <f t="shared" si="6"/>
        <v>0.46881374881346943</v>
      </c>
      <c r="F48" s="6">
        <f t="shared" si="3"/>
        <v>0.17222167835893074</v>
      </c>
      <c r="G48" s="14">
        <f t="shared" si="4"/>
        <v>0.46849361583278365</v>
      </c>
      <c r="H48" s="16">
        <f t="shared" si="7"/>
        <v>-0.032944431290176435</v>
      </c>
      <c r="I48" s="6">
        <f t="shared" si="8"/>
        <v>-0.05166650350767922</v>
      </c>
      <c r="J48" s="15">
        <f t="shared" si="9"/>
        <v>-0.03788876923896495</v>
      </c>
    </row>
    <row r="49" spans="1:10" ht="12.75">
      <c r="A49" s="9">
        <f t="shared" si="5"/>
        <v>1.900000000000001</v>
      </c>
      <c r="B49" s="7">
        <f t="shared" si="0"/>
        <v>0.434474561300463</v>
      </c>
      <c r="C49" s="9">
        <f t="shared" si="1"/>
        <v>1.3784048752090226</v>
      </c>
      <c r="D49" s="6">
        <f t="shared" si="2"/>
        <v>0.434474561300463</v>
      </c>
      <c r="E49" s="13">
        <f t="shared" si="6"/>
        <v>0.46811834421536386</v>
      </c>
      <c r="F49" s="6">
        <f t="shared" si="3"/>
        <v>0.16965763160986108</v>
      </c>
      <c r="G49" s="14">
        <f t="shared" si="4"/>
        <v>0.4677138130548978</v>
      </c>
      <c r="H49" s="16">
        <f t="shared" si="7"/>
        <v>-0.04271060798687731</v>
      </c>
      <c r="I49" s="6">
        <f t="shared" si="8"/>
        <v>-0.050897289482958324</v>
      </c>
      <c r="J49" s="15">
        <f t="shared" si="9"/>
        <v>-0.047504136850761325</v>
      </c>
    </row>
    <row r="50" spans="1:10" ht="12.75">
      <c r="A50" s="9">
        <f t="shared" si="5"/>
        <v>1.950000000000001</v>
      </c>
      <c r="B50" s="7">
        <f t="shared" si="0"/>
        <v>0.4428941381878263</v>
      </c>
      <c r="C50" s="9">
        <f t="shared" si="1"/>
        <v>1.3964240043768945</v>
      </c>
      <c r="D50" s="6">
        <f t="shared" si="2"/>
        <v>0.4428941381878263</v>
      </c>
      <c r="E50" s="13">
        <f t="shared" si="6"/>
        <v>0.4672577020189939</v>
      </c>
      <c r="F50" s="6">
        <f t="shared" si="3"/>
        <v>0.16713175854365211</v>
      </c>
      <c r="G50" s="14">
        <f t="shared" si="4"/>
        <v>0.46677359904815785</v>
      </c>
      <c r="H50" s="16">
        <f t="shared" si="7"/>
        <v>-0.05217865957786321</v>
      </c>
      <c r="I50" s="6">
        <f t="shared" si="8"/>
        <v>-0.05013952756309563</v>
      </c>
      <c r="J50" s="15">
        <f t="shared" si="9"/>
        <v>-0.056824797904841906</v>
      </c>
    </row>
    <row r="51" spans="1:10" ht="12.75">
      <c r="A51" s="9">
        <f t="shared" si="5"/>
        <v>2.000000000000001</v>
      </c>
      <c r="B51" s="7">
        <f t="shared" si="0"/>
        <v>0.4511883639059737</v>
      </c>
      <c r="C51" s="9">
        <f t="shared" si="1"/>
        <v>1.4142135623730954</v>
      </c>
      <c r="D51" s="6">
        <f t="shared" si="2"/>
        <v>0.4511883639059737</v>
      </c>
      <c r="E51" s="13">
        <f t="shared" si="6"/>
        <v>0.46624124781058285</v>
      </c>
      <c r="F51" s="6">
        <f t="shared" si="3"/>
        <v>0.16464349082820787</v>
      </c>
      <c r="G51" s="14">
        <f t="shared" si="4"/>
        <v>0.4656821153714038</v>
      </c>
      <c r="H51" s="16">
        <f t="shared" si="7"/>
        <v>-0.06135530050758673</v>
      </c>
      <c r="I51" s="6">
        <f t="shared" si="8"/>
        <v>-0.049393047248462364</v>
      </c>
      <c r="J51" s="15">
        <f t="shared" si="9"/>
        <v>-0.06585739633128335</v>
      </c>
    </row>
    <row r="52" spans="1:10" ht="12.75">
      <c r="A52" s="9">
        <f t="shared" si="5"/>
        <v>2.0500000000000007</v>
      </c>
      <c r="B52" s="7">
        <f t="shared" si="0"/>
        <v>0.45935910469068353</v>
      </c>
      <c r="C52" s="9">
        <f t="shared" si="1"/>
        <v>1.4317821063276355</v>
      </c>
      <c r="D52" s="6">
        <f t="shared" si="2"/>
        <v>0.45935910469068353</v>
      </c>
      <c r="E52" s="13">
        <f t="shared" si="6"/>
        <v>0.4650778576672146</v>
      </c>
      <c r="F52" s="6">
        <f t="shared" si="3"/>
        <v>0.16219226859279492</v>
      </c>
      <c r="G52" s="14">
        <f t="shared" si="4"/>
        <v>0.464447975911699</v>
      </c>
      <c r="H52" s="16">
        <f t="shared" si="7"/>
        <v>-0.0702471111378509</v>
      </c>
      <c r="I52" s="6">
        <f t="shared" si="8"/>
        <v>-0.04865768057783848</v>
      </c>
      <c r="J52" s="15">
        <f t="shared" si="9"/>
        <v>-0.07460844355268581</v>
      </c>
    </row>
    <row r="53" spans="1:10" ht="12.75">
      <c r="A53" s="9">
        <f t="shared" si="5"/>
        <v>2.1000000000000005</v>
      </c>
      <c r="B53" s="7">
        <f t="shared" si="0"/>
        <v>0.4674081989931028</v>
      </c>
      <c r="C53" s="9">
        <f t="shared" si="1"/>
        <v>1.449137674618944</v>
      </c>
      <c r="D53" s="6">
        <f t="shared" si="2"/>
        <v>0.4674081989931028</v>
      </c>
      <c r="E53" s="13">
        <f t="shared" si="6"/>
        <v>0.46377589989088486</v>
      </c>
      <c r="F53" s="6">
        <f t="shared" si="3"/>
        <v>0.15977754030206914</v>
      </c>
      <c r="G53" s="14">
        <f t="shared" si="4"/>
        <v>0.46307930641935013</v>
      </c>
      <c r="H53" s="16">
        <f t="shared" si="7"/>
        <v>-0.07886054028171996</v>
      </c>
      <c r="I53" s="6">
        <f t="shared" si="8"/>
        <v>-0.047933262090620744</v>
      </c>
      <c r="J53" s="15">
        <f t="shared" si="9"/>
        <v>-0.08308432095707607</v>
      </c>
    </row>
    <row r="54" spans="1:10" ht="12.75">
      <c r="A54" s="9">
        <f t="shared" si="5"/>
        <v>2.1500000000000004</v>
      </c>
      <c r="B54" s="7">
        <f t="shared" si="0"/>
        <v>0.4753374578934072</v>
      </c>
      <c r="C54" s="9">
        <f t="shared" si="1"/>
        <v>1.466287829861518</v>
      </c>
      <c r="D54" s="6">
        <f t="shared" si="2"/>
        <v>0.4753374578934072</v>
      </c>
      <c r="E54" s="13">
        <f t="shared" si="6"/>
        <v>0.46234327259152264</v>
      </c>
      <c r="F54" s="6">
        <f t="shared" si="3"/>
        <v>0.15739876263197783</v>
      </c>
      <c r="G54" s="14">
        <f t="shared" si="4"/>
        <v>0.46158378016506196</v>
      </c>
      <c r="H54" s="16">
        <f t="shared" si="7"/>
        <v>-0.08720190768743748</v>
      </c>
      <c r="I54" s="6">
        <f t="shared" si="8"/>
        <v>-0.04721962878959335</v>
      </c>
      <c r="J54" s="15">
        <f t="shared" si="9"/>
        <v>-0.09129128232654721</v>
      </c>
    </row>
    <row r="55" spans="1:10" ht="12.75">
      <c r="A55" s="9">
        <f t="shared" si="5"/>
        <v>2.2</v>
      </c>
      <c r="B55" s="7">
        <f t="shared" si="0"/>
        <v>0.4831486655083008</v>
      </c>
      <c r="C55" s="9">
        <f t="shared" si="1"/>
        <v>1.4832396974191326</v>
      </c>
      <c r="D55" s="6">
        <f t="shared" si="2"/>
        <v>0.4831486655083008</v>
      </c>
      <c r="E55" s="13">
        <f t="shared" si="6"/>
        <v>0.46078743762865954</v>
      </c>
      <c r="F55" s="6">
        <f t="shared" si="3"/>
        <v>0.15505540034750975</v>
      </c>
      <c r="G55" s="14">
        <f t="shared" si="4"/>
        <v>0.4599686501892857</v>
      </c>
      <c r="H55" s="16">
        <f t="shared" si="7"/>
        <v>-0.09527740647376572</v>
      </c>
      <c r="I55" s="6">
        <f t="shared" si="8"/>
        <v>-0.04651662010425293</v>
      </c>
      <c r="J55" s="15">
        <f t="shared" si="9"/>
        <v>-0.09923545622240626</v>
      </c>
    </row>
    <row r="56" spans="1:10" ht="12.75">
      <c r="A56" s="9">
        <f t="shared" si="5"/>
        <v>2.25</v>
      </c>
      <c r="B56" s="7">
        <f t="shared" si="0"/>
        <v>0.4908435793924508</v>
      </c>
      <c r="C56" s="9">
        <f t="shared" si="1"/>
        <v>1.5</v>
      </c>
      <c r="D56" s="6">
        <f t="shared" si="2"/>
        <v>0.4908435793924508</v>
      </c>
      <c r="E56" s="13">
        <f t="shared" si="6"/>
        <v>0.45911545134836</v>
      </c>
      <c r="F56" s="6">
        <f t="shared" si="3"/>
        <v>0.15274692618226474</v>
      </c>
      <c r="G56" s="14">
        <f t="shared" si="4"/>
        <v>0.45824077854679424</v>
      </c>
      <c r="H56" s="16">
        <f t="shared" si="7"/>
        <v>-0.10309310551850563</v>
      </c>
      <c r="I56" s="6">
        <f t="shared" si="8"/>
        <v>-0.04582407785467942</v>
      </c>
      <c r="J56" s="15">
        <f t="shared" si="9"/>
        <v>-0.10692284832758531</v>
      </c>
    </row>
    <row r="57" spans="1:10" ht="12.75">
      <c r="A57" s="9">
        <f t="shared" si="5"/>
        <v>2.3</v>
      </c>
      <c r="B57" s="7">
        <f t="shared" si="0"/>
        <v>0.49842393093394444</v>
      </c>
      <c r="C57" s="9">
        <f t="shared" si="1"/>
        <v>1.51657508881031</v>
      </c>
      <c r="D57" s="6">
        <f t="shared" si="2"/>
        <v>0.49842393093394444</v>
      </c>
      <c r="E57" s="13">
        <f t="shared" si="6"/>
        <v>0.45733399248989237</v>
      </c>
      <c r="F57" s="6">
        <f t="shared" si="3"/>
        <v>0.15047282071981666</v>
      </c>
      <c r="G57" s="14">
        <f t="shared" si="4"/>
        <v>0.4564066628933876</v>
      </c>
      <c r="H57" s="16">
        <f t="shared" si="7"/>
        <v>-0.11065495180127052</v>
      </c>
      <c r="I57" s="6">
        <f t="shared" si="8"/>
        <v>-0.045141846215945</v>
      </c>
      <c r="J57" s="15">
        <f t="shared" si="9"/>
        <v>-0.11435934374706064</v>
      </c>
    </row>
    <row r="58" spans="1:10" ht="12.75">
      <c r="A58" s="9">
        <f t="shared" si="5"/>
        <v>2.3499999999999996</v>
      </c>
      <c r="B58" s="7">
        <f t="shared" si="0"/>
        <v>0.5058914257438583</v>
      </c>
      <c r="C58" s="9">
        <f t="shared" si="1"/>
        <v>1.532970971675589</v>
      </c>
      <c r="D58" s="6">
        <f t="shared" si="2"/>
        <v>0.5058914257438583</v>
      </c>
      <c r="E58" s="13">
        <f t="shared" si="6"/>
        <v>0.4554493875854322</v>
      </c>
      <c r="F58" s="6">
        <f t="shared" si="3"/>
        <v>0.14823257227684253</v>
      </c>
      <c r="G58" s="14">
        <f t="shared" si="4"/>
        <v>0.45447246071440656</v>
      </c>
      <c r="H58" s="16">
        <f t="shared" si="7"/>
        <v>-0.11796877270189804</v>
      </c>
      <c r="I58" s="6">
        <f t="shared" si="8"/>
        <v>-0.04446977168305276</v>
      </c>
      <c r="J58" s="15">
        <f t="shared" si="9"/>
        <v>-0.12155070926701084</v>
      </c>
    </row>
    <row r="59" spans="1:10" ht="12.75">
      <c r="A59" s="9">
        <f t="shared" si="5"/>
        <v>2.3999999999999995</v>
      </c>
      <c r="B59" s="7">
        <f t="shared" si="0"/>
        <v>0.5132477440400283</v>
      </c>
      <c r="C59" s="9">
        <f t="shared" si="1"/>
        <v>1.5491933384829666</v>
      </c>
      <c r="D59" s="6">
        <f t="shared" si="2"/>
        <v>0.5132477440400283</v>
      </c>
      <c r="E59" s="13">
        <f t="shared" si="6"/>
        <v>0.4534676341324331</v>
      </c>
      <c r="F59" s="6">
        <f t="shared" si="3"/>
        <v>0.14602567678799153</v>
      </c>
      <c r="G59" s="14">
        <f t="shared" si="4"/>
        <v>0.4524440114548465</v>
      </c>
      <c r="H59" s="16">
        <f t="shared" si="7"/>
        <v>-0.12504027825567313</v>
      </c>
      <c r="I59" s="6">
        <f t="shared" si="8"/>
        <v>-0.04380770303639746</v>
      </c>
      <c r="J59" s="15">
        <f t="shared" si="9"/>
        <v>-0.12850259557343247</v>
      </c>
    </row>
    <row r="60" spans="1:10" ht="12.75">
      <c r="A60" s="9">
        <f t="shared" si="5"/>
        <v>2.4499999999999993</v>
      </c>
      <c r="B60" s="7">
        <f t="shared" si="0"/>
        <v>0.5204945410251058</v>
      </c>
      <c r="C60" s="9">
        <f t="shared" si="1"/>
        <v>1.5652475842498526</v>
      </c>
      <c r="D60" s="6">
        <f t="shared" si="2"/>
        <v>0.5204945410251058</v>
      </c>
      <c r="E60" s="13">
        <f t="shared" si="6"/>
        <v>0.4513944217812502</v>
      </c>
      <c r="F60" s="6">
        <f t="shared" si="3"/>
        <v>0.14385163769246825</v>
      </c>
      <c r="G60" s="14">
        <f t="shared" si="4"/>
        <v>0.45032685677704193</v>
      </c>
      <c r="H60" s="16">
        <f t="shared" si="7"/>
        <v>-0.13187506336619437</v>
      </c>
      <c r="I60" s="6">
        <f t="shared" si="8"/>
        <v>-0.043155491307740476</v>
      </c>
      <c r="J60" s="15">
        <f t="shared" si="9"/>
        <v>-0.13522053943092005</v>
      </c>
    </row>
    <row r="61" spans="1:10" ht="12.75">
      <c r="A61" s="9">
        <f t="shared" si="5"/>
        <v>2.499999999999999</v>
      </c>
      <c r="B61" s="7">
        <f t="shared" si="0"/>
        <v>0.5276334472589852</v>
      </c>
      <c r="C61" s="9">
        <f t="shared" si="1"/>
        <v>1.5811388300841893</v>
      </c>
      <c r="D61" s="6">
        <f t="shared" si="2"/>
        <v>0.5276334472589852</v>
      </c>
      <c r="E61" s="13">
        <f t="shared" si="6"/>
        <v>0.4492351517496557</v>
      </c>
      <c r="F61" s="6">
        <f t="shared" si="3"/>
        <v>0.14170996582230444</v>
      </c>
      <c r="G61" s="14">
        <f t="shared" si="4"/>
        <v>0.4481262591430978</v>
      </c>
      <c r="H61" s="16">
        <f t="shared" si="7"/>
        <v>-0.13847860997715097</v>
      </c>
      <c r="I61" s="6">
        <f t="shared" si="8"/>
        <v>-0.042512989746691335</v>
      </c>
      <c r="J61" s="15">
        <f t="shared" si="9"/>
        <v>-0.14170996582230433</v>
      </c>
    </row>
    <row r="62" spans="1:10" ht="12.75">
      <c r="A62" s="9">
        <f t="shared" si="5"/>
        <v>2.549999999999999</v>
      </c>
      <c r="B62" s="7">
        <f t="shared" si="0"/>
        <v>0.5346660690256865</v>
      </c>
      <c r="C62" s="9">
        <f t="shared" si="1"/>
        <v>1.596871942267131</v>
      </c>
      <c r="D62" s="6">
        <f t="shared" si="2"/>
        <v>0.5346660690256865</v>
      </c>
      <c r="E62" s="13">
        <f t="shared" si="6"/>
        <v>0.4469949546489787</v>
      </c>
      <c r="F62" s="6">
        <f t="shared" si="3"/>
        <v>0.13960017929229404</v>
      </c>
      <c r="G62" s="14">
        <f t="shared" si="4"/>
        <v>0.44584721889465057</v>
      </c>
      <c r="H62" s="16">
        <f t="shared" si="7"/>
        <v>-0.14485628920374913</v>
      </c>
      <c r="I62" s="6">
        <f t="shared" si="8"/>
        <v>-0.041880053787688214</v>
      </c>
      <c r="J62" s="15">
        <f t="shared" si="9"/>
        <v>-0.14797619004983154</v>
      </c>
    </row>
    <row r="63" spans="1:10" ht="12.75">
      <c r="A63" s="9">
        <f t="shared" si="5"/>
        <v>2.5999999999999988</v>
      </c>
      <c r="B63" s="7">
        <f t="shared" si="0"/>
        <v>0.5415939886947763</v>
      </c>
      <c r="C63" s="9">
        <f t="shared" si="1"/>
        <v>1.6124515496597096</v>
      </c>
      <c r="D63" s="6">
        <f t="shared" si="2"/>
        <v>0.5415939886947763</v>
      </c>
      <c r="E63" s="13">
        <f t="shared" si="6"/>
        <v>0.4446787068838389</v>
      </c>
      <c r="F63" s="6">
        <f t="shared" si="3"/>
        <v>0.1375218033915671</v>
      </c>
      <c r="G63" s="14">
        <f t="shared" si="4"/>
        <v>0.44349448998146057</v>
      </c>
      <c r="H63" s="16">
        <f t="shared" si="7"/>
        <v>-0.1510133634247235</v>
      </c>
      <c r="I63" s="6">
        <f t="shared" si="8"/>
        <v>-0.04125654101747014</v>
      </c>
      <c r="J63" s="15">
        <f t="shared" si="9"/>
        <v>-0.15402441979855502</v>
      </c>
    </row>
    <row r="64" spans="1:10" ht="12.75">
      <c r="A64" s="9">
        <f t="shared" si="5"/>
        <v>2.6499999999999986</v>
      </c>
      <c r="B64" s="7">
        <f t="shared" si="0"/>
        <v>0.5484187650774075</v>
      </c>
      <c r="C64" s="9">
        <f t="shared" si="1"/>
        <v>1.6278820596099701</v>
      </c>
      <c r="D64" s="6">
        <f t="shared" si="2"/>
        <v>0.5484187650774075</v>
      </c>
      <c r="E64" s="13">
        <f t="shared" si="6"/>
        <v>0.4422910457678045</v>
      </c>
      <c r="F64" s="6">
        <f t="shared" si="3"/>
        <v>0.13547437047677774</v>
      </c>
      <c r="G64" s="14">
        <f t="shared" si="4"/>
        <v>0.44107259447220215</v>
      </c>
      <c r="H64" s="16">
        <f t="shared" si="7"/>
        <v>-0.1569549883357893</v>
      </c>
      <c r="I64" s="6">
        <f t="shared" si="8"/>
        <v>-0.04064231114303332</v>
      </c>
      <c r="J64" s="15">
        <f t="shared" si="9"/>
        <v>-0.15985975716259748</v>
      </c>
    </row>
    <row r="65" spans="1:10" ht="12.75">
      <c r="A65" s="9">
        <f t="shared" si="5"/>
        <v>2.6999999999999984</v>
      </c>
      <c r="B65" s="7">
        <f t="shared" si="0"/>
        <v>0.5551419337770587</v>
      </c>
      <c r="C65" s="9">
        <f t="shared" si="1"/>
        <v>1.6431676725154978</v>
      </c>
      <c r="D65" s="6">
        <f t="shared" si="2"/>
        <v>0.5551419337770587</v>
      </c>
      <c r="E65" s="13">
        <f t="shared" si="6"/>
        <v>0.43983638348056736</v>
      </c>
      <c r="F65" s="6">
        <f t="shared" si="3"/>
        <v>0.13345741986688242</v>
      </c>
      <c r="G65" s="14">
        <f t="shared" si="4"/>
        <v>0.4385858359651775</v>
      </c>
      <c r="H65" s="16">
        <f t="shared" si="7"/>
        <v>-0.16268621496527655</v>
      </c>
      <c r="I65" s="6">
        <f t="shared" si="8"/>
        <v>-0.040037225960064725</v>
      </c>
      <c r="J65" s="15">
        <f t="shared" si="9"/>
        <v>-0.16548720063493394</v>
      </c>
    </row>
    <row r="66" spans="1:10" ht="12.75">
      <c r="A66" s="9">
        <f t="shared" si="5"/>
        <v>2.7499999999999982</v>
      </c>
      <c r="B66" s="7">
        <f t="shared" si="0"/>
        <v>0.5617650075350504</v>
      </c>
      <c r="C66" s="9">
        <f t="shared" si="1"/>
        <v>1.6583123951776995</v>
      </c>
      <c r="D66" s="6">
        <f t="shared" si="2"/>
        <v>0.5617650075350504</v>
      </c>
      <c r="E66" s="13">
        <f t="shared" si="6"/>
        <v>0.4373189199774308</v>
      </c>
      <c r="F66" s="6">
        <f t="shared" si="3"/>
        <v>0.13147049773948485</v>
      </c>
      <c r="G66" s="14">
        <f t="shared" si="4"/>
        <v>0.4360383120031389</v>
      </c>
      <c r="H66" s="16">
        <f t="shared" si="7"/>
        <v>-0.16821199165282083</v>
      </c>
      <c r="I66" s="6">
        <f t="shared" si="8"/>
        <v>-0.039441149321845455</v>
      </c>
      <c r="J66" s="15">
        <f t="shared" si="9"/>
        <v>-0.17091164706133</v>
      </c>
    </row>
    <row r="67" spans="1:10" ht="12.75">
      <c r="A67" s="9">
        <f t="shared" si="5"/>
        <v>2.799999999999998</v>
      </c>
      <c r="B67" s="7">
        <f t="shared" si="0"/>
        <v>0.5682894765709201</v>
      </c>
      <c r="C67" s="9">
        <f t="shared" si="1"/>
        <v>1.6733200530681505</v>
      </c>
      <c r="D67" s="6">
        <f t="shared" si="2"/>
        <v>0.5682894765709201</v>
      </c>
      <c r="E67" s="13">
        <f t="shared" si="6"/>
        <v>0.43474265494957953</v>
      </c>
      <c r="F67" s="6">
        <f t="shared" si="3"/>
        <v>0.12951315702872399</v>
      </c>
      <c r="G67" s="14">
        <f t="shared" si="4"/>
        <v>0.43343392558465627</v>
      </c>
      <c r="H67" s="16">
        <f t="shared" si="7"/>
        <v>-0.173537165991754</v>
      </c>
      <c r="I67" s="6">
        <f t="shared" si="8"/>
        <v>-0.03885394710861719</v>
      </c>
      <c r="J67" s="15">
        <f t="shared" si="9"/>
        <v>-0.17613789355906428</v>
      </c>
    </row>
    <row r="68" spans="1:10" ht="12.75">
      <c r="A68" s="9">
        <f t="shared" si="5"/>
        <v>2.849999999999998</v>
      </c>
      <c r="B68" s="7">
        <f t="shared" si="0"/>
        <v>0.5747168089177256</v>
      </c>
      <c r="C68" s="9">
        <f t="shared" si="1"/>
        <v>1.6881943016134127</v>
      </c>
      <c r="D68" s="6">
        <f t="shared" si="2"/>
        <v>0.5747168089177256</v>
      </c>
      <c r="E68" s="13">
        <f t="shared" si="6"/>
        <v>0.4321113989219131</v>
      </c>
      <c r="F68" s="6">
        <f t="shared" si="3"/>
        <v>0.1275849573246823</v>
      </c>
      <c r="G68" s="14">
        <f t="shared" si="4"/>
        <v>0.4307763958542382</v>
      </c>
      <c r="H68" s="16">
        <f t="shared" si="7"/>
        <v>-0.17866648673586516</v>
      </c>
      <c r="I68" s="6">
        <f t="shared" si="8"/>
        <v>-0.038275487197404694</v>
      </c>
      <c r="J68" s="15">
        <f t="shared" si="9"/>
        <v>-0.18117063940104855</v>
      </c>
    </row>
    <row r="69" spans="1:10" ht="12.75">
      <c r="A69" s="9">
        <f t="shared" si="5"/>
        <v>2.8999999999999977</v>
      </c>
      <c r="B69" s="7">
        <f t="shared" si="0"/>
        <v>0.5810484507523608</v>
      </c>
      <c r="C69" s="9">
        <f t="shared" si="1"/>
        <v>1.7029386365926393</v>
      </c>
      <c r="D69" s="6">
        <f t="shared" si="2"/>
        <v>0.5810484507523608</v>
      </c>
      <c r="E69" s="13">
        <f t="shared" si="6"/>
        <v>0.42942878356710285</v>
      </c>
      <c r="F69" s="6">
        <f t="shared" si="3"/>
        <v>0.12568546477429177</v>
      </c>
      <c r="G69" s="14">
        <f t="shared" si="4"/>
        <v>0.42806926804448925</v>
      </c>
      <c r="H69" s="16">
        <f t="shared" si="7"/>
        <v>-0.1836046056714694</v>
      </c>
      <c r="I69" s="6">
        <f t="shared" si="8"/>
        <v>-0.03770563943228753</v>
      </c>
      <c r="J69" s="15">
        <f t="shared" si="9"/>
        <v>-0.18601448786595148</v>
      </c>
    </row>
    <row r="70" spans="1:10" ht="12.75">
      <c r="A70" s="9">
        <f t="shared" si="5"/>
        <v>2.9499999999999975</v>
      </c>
      <c r="B70" s="7">
        <f t="shared" si="0"/>
        <v>0.58728582672095</v>
      </c>
      <c r="C70" s="9">
        <f t="shared" si="1"/>
        <v>1.717556403731766</v>
      </c>
      <c r="D70" s="6">
        <f t="shared" si="2"/>
        <v>0.58728582672095</v>
      </c>
      <c r="E70" s="13">
        <f t="shared" si="6"/>
        <v>0.42669827130395815</v>
      </c>
      <c r="F70" s="6">
        <f t="shared" si="3"/>
        <v>0.12381425198371498</v>
      </c>
      <c r="G70" s="14">
        <f t="shared" si="4"/>
        <v>0.4253159227357764</v>
      </c>
      <c r="H70" s="16">
        <f t="shared" si="7"/>
        <v>-0.18835607945505484</v>
      </c>
      <c r="I70" s="6">
        <f t="shared" si="8"/>
        <v>-0.0371442755951145</v>
      </c>
      <c r="J70" s="15">
        <f t="shared" si="9"/>
        <v>-0.19067394805492072</v>
      </c>
    </row>
    <row r="71" spans="1:10" ht="12.75">
      <c r="A71" s="9">
        <f t="shared" si="5"/>
        <v>2.9999999999999973</v>
      </c>
      <c r="B71" s="7">
        <f t="shared" si="0"/>
        <v>0.5934303402594006</v>
      </c>
      <c r="C71" s="9">
        <f t="shared" si="1"/>
        <v>1.7320508075688765</v>
      </c>
      <c r="D71" s="6">
        <f t="shared" si="2"/>
        <v>0.5934303402594006</v>
      </c>
      <c r="E71" s="13">
        <f t="shared" si="6"/>
        <v>0.42392316424347243</v>
      </c>
      <c r="F71" s="6">
        <f t="shared" si="3"/>
        <v>0.12197089792217983</v>
      </c>
      <c r="G71" s="14">
        <f t="shared" si="4"/>
        <v>0.42251958449202515</v>
      </c>
      <c r="H71" s="16">
        <f t="shared" si="7"/>
        <v>-0.19292537141760244</v>
      </c>
      <c r="I71" s="6">
        <f t="shared" si="8"/>
        <v>-0.03659126937665395</v>
      </c>
      <c r="J71" s="15">
        <f t="shared" si="9"/>
        <v>-0.1951534366754873</v>
      </c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</sheetData>
  <printOptions/>
  <pageMargins left="0.75" right="0.75" top="1" bottom="1" header="0.5" footer="0.5"/>
  <pageSetup horizontalDpi="600" verticalDpi="600" orientation="landscape" paperSize="9" r:id="rId6"/>
  <legacyDrawing r:id="rId5"/>
  <oleObjects>
    <oleObject progId="Equation.3" shapeId="1147401" r:id="rId1"/>
    <oleObject progId="Equation.3" shapeId="1151322" r:id="rId2"/>
    <oleObject progId="Equation.3" shapeId="1176590" r:id="rId3"/>
    <oleObject progId="Equation.3" shapeId="124929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cp:lastPrinted>2010-08-12T01:05:28Z</cp:lastPrinted>
  <dcterms:created xsi:type="dcterms:W3CDTF">2010-08-11T21:52:45Z</dcterms:created>
  <dcterms:modified xsi:type="dcterms:W3CDTF">2010-08-13T01:20:03Z</dcterms:modified>
  <cp:category/>
  <cp:version/>
  <cp:contentType/>
  <cp:contentStatus/>
</cp:coreProperties>
</file>