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_Desktop\_Docs\_PLANINVOPE\"/>
    </mc:Choice>
  </mc:AlternateContent>
  <bookViews>
    <workbookView xWindow="0" yWindow="0" windowWidth="12000" windowHeight="5730"/>
  </bookViews>
  <sheets>
    <sheet name="LP" sheetId="1" r:id="rId1"/>
    <sheet name="District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21" i="1" l="1"/>
  <c r="D20" i="1"/>
  <c r="D19" i="1"/>
  <c r="D18" i="1"/>
  <c r="D17" i="1"/>
  <c r="D16" i="1"/>
  <c r="D15" i="1"/>
  <c r="C24" i="1"/>
  <c r="C22" i="1"/>
  <c r="C16" i="1"/>
  <c r="C15" i="1"/>
  <c r="B23" i="1"/>
  <c r="B21" i="1"/>
  <c r="B17" i="1"/>
  <c r="B16" i="1"/>
  <c r="B15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C27" i="1" s="1"/>
  <c r="B19" i="1" l="1"/>
  <c r="B25" i="1"/>
  <c r="C18" i="1"/>
  <c r="C26" i="1"/>
  <c r="B20" i="1"/>
  <c r="B27" i="1"/>
  <c r="C20" i="1"/>
  <c r="B18" i="1"/>
  <c r="B22" i="1"/>
  <c r="B26" i="1"/>
  <c r="C17" i="1"/>
  <c r="C21" i="1"/>
  <c r="C25" i="1"/>
  <c r="B24" i="1"/>
  <c r="C19" i="1"/>
  <c r="C23" i="1"/>
</calcChain>
</file>

<file path=xl/sharedStrings.xml><?xml version="1.0" encoding="utf-8"?>
<sst xmlns="http://schemas.openxmlformats.org/spreadsheetml/2006/main" count="90" uniqueCount="43">
  <si>
    <r>
      <rPr>
        <sz val="10"/>
        <color theme="1"/>
        <rFont val="Symbol"/>
        <family val="1"/>
        <charset val="2"/>
      </rPr>
      <t>D</t>
    </r>
    <r>
      <rPr>
        <i/>
        <sz val="10"/>
        <color theme="1"/>
        <rFont val="Times New Roman"/>
        <family val="1"/>
      </rPr>
      <t>x</t>
    </r>
    <r>
      <rPr>
        <sz val="10"/>
        <color theme="1"/>
        <rFont val="Times New Roman"/>
        <family val="1"/>
      </rPr>
      <t xml:space="preserve"> =</t>
    </r>
  </si>
  <si>
    <t>x</t>
  </si>
  <si>
    <r>
      <rPr>
        <i/>
        <sz val="10"/>
        <color theme="1"/>
        <rFont val="Times New Roman"/>
        <family val="1"/>
      </rPr>
      <t>y</t>
    </r>
    <r>
      <rPr>
        <b/>
        <vertAlign val="subscript"/>
        <sz val="10"/>
        <color theme="1"/>
        <rFont val="Times New Roman"/>
        <family val="1"/>
      </rPr>
      <t>1</t>
    </r>
  </si>
  <si>
    <t>Linear Programming, Zionts</t>
  </si>
  <si>
    <r>
      <rPr>
        <i/>
        <sz val="10"/>
        <color theme="1"/>
        <rFont val="Times New Roman"/>
        <family val="1"/>
      </rPr>
      <t>y</t>
    </r>
    <r>
      <rPr>
        <b/>
        <vertAlign val="subscript"/>
        <sz val="10"/>
        <color theme="1"/>
        <rFont val="Times New Roman"/>
        <family val="1"/>
      </rPr>
      <t>2</t>
    </r>
  </si>
  <si>
    <r>
      <rPr>
        <i/>
        <sz val="10"/>
        <color theme="1"/>
        <rFont val="Times New Roman"/>
        <family val="1"/>
      </rPr>
      <t>y</t>
    </r>
    <r>
      <rPr>
        <b/>
        <vertAlign val="subscript"/>
        <sz val="10"/>
        <color theme="1"/>
        <rFont val="Times New Roman"/>
        <family val="1"/>
      </rPr>
      <t>Z</t>
    </r>
  </si>
  <si>
    <r>
      <rPr>
        <i/>
        <sz val="10"/>
        <color theme="1"/>
        <rFont val="Times New Roman"/>
        <family val="1"/>
      </rPr>
      <t>a</t>
    </r>
    <r>
      <rPr>
        <sz val="10"/>
        <color theme="1"/>
        <rFont val="Times New Roman"/>
        <family val="1"/>
      </rPr>
      <t xml:space="preserve"> =</t>
    </r>
  </si>
  <si>
    <r>
      <rPr>
        <i/>
        <sz val="10"/>
        <color theme="1"/>
        <rFont val="Times New Roman"/>
        <family val="1"/>
      </rPr>
      <t>b</t>
    </r>
    <r>
      <rPr>
        <sz val="10"/>
        <color theme="1"/>
        <rFont val="Times New Roman"/>
        <family val="1"/>
      </rPr>
      <t xml:space="preserve"> =</t>
    </r>
  </si>
  <si>
    <t>*</t>
  </si>
  <si>
    <r>
      <rPr>
        <i/>
        <sz val="10"/>
        <color theme="1"/>
        <rFont val="Times New Roman"/>
        <family val="1"/>
      </rPr>
      <t>z</t>
    </r>
    <r>
      <rPr>
        <sz val="10"/>
        <color theme="1"/>
        <rFont val="Times New Roman"/>
        <family val="1"/>
      </rPr>
      <t xml:space="preserve"> =</t>
    </r>
  </si>
  <si>
    <t>Data for</t>
  </si>
  <si>
    <t>http://web.tecnico.ulisboa.pt/~mcasquilho/compute/or/Fx-LP-revised.php</t>
  </si>
  <si>
    <t>max</t>
  </si>
  <si>
    <t>Coeffs in obj-fun</t>
  </si>
  <si>
    <t>0,56 0,42 0 0 0</t>
  </si>
  <si>
    <t>Constraints</t>
  </si>
  <si>
    <t>1.5  1   0 1 0   180</t>
  </si>
  <si>
    <t>1   2     1 0 0   240</t>
  </si>
  <si>
    <t>1  0      0 0 1   110</t>
  </si>
  <si>
    <t>Artificial</t>
  </si>
  <si>
    <t>Big M</t>
  </si>
  <si>
    <t>(Not applicable)</t>
  </si>
  <si>
    <t>Initial basis</t>
  </si>
  <si>
    <t>3 4 5</t>
  </si>
  <si>
    <t>Aveiro</t>
  </si>
  <si>
    <t>Beja</t>
  </si>
  <si>
    <t>Braga</t>
  </si>
  <si>
    <t>Castelo Branco</t>
  </si>
  <si>
    <t>Coimbra</t>
  </si>
  <si>
    <t>Évora</t>
  </si>
  <si>
    <t>Faro</t>
  </si>
  <si>
    <t>Guarda</t>
  </si>
  <si>
    <t>Leiria</t>
  </si>
  <si>
    <t>Lisboa</t>
  </si>
  <si>
    <t>Portalegre</t>
  </si>
  <si>
    <t>Porto</t>
  </si>
  <si>
    <t>Vila Real</t>
  </si>
  <si>
    <t>Viseu</t>
  </si>
  <si>
    <t>Viana do Castelo</t>
  </si>
  <si>
    <t>Bragança</t>
  </si>
  <si>
    <t>Santarém</t>
  </si>
  <si>
    <t>Setúbal</t>
  </si>
  <si>
    <t>Intermediate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</si>
</sst>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0"/>
      <name val="Arial Narrow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Symbol"/>
      <family val="1"/>
      <charset val="2"/>
    </font>
    <font>
      <b/>
      <vertAlign val="subscript"/>
      <sz val="10"/>
      <color theme="1"/>
      <name val="Times New Roman"/>
      <family val="1"/>
    </font>
    <font>
      <b/>
      <sz val="9"/>
      <color theme="1"/>
      <name val="Arial Narrow"/>
      <family val="2"/>
    </font>
    <font>
      <u/>
      <sz val="10"/>
      <color theme="10"/>
      <name val="Arial Narrow"/>
      <family val="2"/>
    </font>
    <font>
      <b/>
      <i/>
      <u/>
      <sz val="10"/>
      <color theme="1"/>
      <name val="Arial Narrow"/>
      <family val="2"/>
    </font>
    <font>
      <sz val="10"/>
      <color rgb="FF22222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7" fillId="0" borderId="0" xfId="0" applyNumberFormat="1" applyFont="1" applyAlignment="1">
      <alignment horizontal="center"/>
    </xf>
    <xf numFmtId="0" fontId="1" fillId="0" borderId="0" xfId="0" applyFont="1"/>
    <xf numFmtId="0" fontId="0" fillId="0" borderId="2" xfId="0" applyBorder="1"/>
    <xf numFmtId="0" fontId="2" fillId="3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/>
    <xf numFmtId="0" fontId="9" fillId="0" borderId="6" xfId="1" applyFont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1" fillId="0" borderId="11" xfId="0" applyFont="1" applyBorder="1"/>
    <xf numFmtId="0" fontId="0" fillId="0" borderId="12" xfId="0" applyBorder="1"/>
    <xf numFmtId="0" fontId="0" fillId="0" borderId="0" xfId="0" applyFont="1"/>
    <xf numFmtId="0" fontId="10" fillId="0" borderId="0" xfId="0" applyNumberFormat="1" applyFont="1"/>
    <xf numFmtId="0" fontId="0" fillId="0" borderId="0" xfId="0" applyNumberFormat="1" applyFont="1"/>
    <xf numFmtId="0" fontId="0" fillId="4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LP!$B$14</c:f>
              <c:strCache>
                <c:ptCount val="1"/>
                <c:pt idx="0">
                  <c:v>y1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LP!$A$15:$A$27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xVal>
          <c:yVal>
            <c:numRef>
              <c:f>LP!$B$15:$B$27</c:f>
              <c:numCache>
                <c:formatCode>General</c:formatCode>
                <c:ptCount val="13"/>
                <c:pt idx="0">
                  <c:v>120</c:v>
                </c:pt>
                <c:pt idx="1">
                  <c:v>110</c:v>
                </c:pt>
                <c:pt idx="2">
                  <c:v>100</c:v>
                </c:pt>
                <c:pt idx="3">
                  <c:v>90</c:v>
                </c:pt>
                <c:pt idx="4">
                  <c:v>80</c:v>
                </c:pt>
                <c:pt idx="5">
                  <c:v>70</c:v>
                </c:pt>
                <c:pt idx="6">
                  <c:v>60</c:v>
                </c:pt>
                <c:pt idx="7">
                  <c:v>50</c:v>
                </c:pt>
                <c:pt idx="8">
                  <c:v>40</c:v>
                </c:pt>
                <c:pt idx="9">
                  <c:v>30</c:v>
                </c:pt>
                <c:pt idx="10">
                  <c:v>20</c:v>
                </c:pt>
                <c:pt idx="11">
                  <c:v>10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07-47B8-A8AD-B0FCBA75D2C1}"/>
            </c:ext>
          </c:extLst>
        </c:ser>
        <c:ser>
          <c:idx val="1"/>
          <c:order val="1"/>
          <c:tx>
            <c:strRef>
              <c:f>LP!$C$14</c:f>
              <c:strCache>
                <c:ptCount val="1"/>
                <c:pt idx="0">
                  <c:v>y2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LP!$A$15:$A$27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xVal>
          <c:yVal>
            <c:numRef>
              <c:f>LP!$C$15:$C$27</c:f>
              <c:numCache>
                <c:formatCode>General</c:formatCode>
                <c:ptCount val="13"/>
                <c:pt idx="0">
                  <c:v>180</c:v>
                </c:pt>
                <c:pt idx="1">
                  <c:v>150</c:v>
                </c:pt>
                <c:pt idx="2">
                  <c:v>120</c:v>
                </c:pt>
                <c:pt idx="3">
                  <c:v>90</c:v>
                </c:pt>
                <c:pt idx="4">
                  <c:v>60</c:v>
                </c:pt>
                <c:pt idx="5">
                  <c:v>30</c:v>
                </c:pt>
                <c:pt idx="6">
                  <c:v>0</c:v>
                </c:pt>
                <c:pt idx="7">
                  <c:v>-30</c:v>
                </c:pt>
                <c:pt idx="8">
                  <c:v>-60</c:v>
                </c:pt>
                <c:pt idx="9">
                  <c:v>-90</c:v>
                </c:pt>
                <c:pt idx="10">
                  <c:v>-120</c:v>
                </c:pt>
                <c:pt idx="11">
                  <c:v>-150</c:v>
                </c:pt>
                <c:pt idx="12">
                  <c:v>-180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07-47B8-A8AD-B0FCBA75D2C1}"/>
            </c:ext>
          </c:extLst>
        </c:ser>
        <c:ser>
          <c:idx val="2"/>
          <c:order val="2"/>
          <c:spPr>
            <a:ln w="254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LP!$A$15:$A$21</c:f>
              <c:numCache>
                <c:formatCode>General</c:formatCode>
                <c:ptCount val="7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</c:numCache>
            </c:numRef>
          </c:xVal>
          <c:yVal>
            <c:numRef>
              <c:f>LP!$D$15:$D$21</c:f>
              <c:numCache>
                <c:formatCode>General</c:formatCode>
                <c:ptCount val="7"/>
                <c:pt idx="0">
                  <c:v>145.95238095238096</c:v>
                </c:pt>
                <c:pt idx="1">
                  <c:v>119.28571428571429</c:v>
                </c:pt>
                <c:pt idx="2">
                  <c:v>92.61904761904762</c:v>
                </c:pt>
                <c:pt idx="3">
                  <c:v>65.952380952380949</c:v>
                </c:pt>
                <c:pt idx="4">
                  <c:v>39.285714285714278</c:v>
                </c:pt>
                <c:pt idx="5">
                  <c:v>12.61904761904762</c:v>
                </c:pt>
                <c:pt idx="6">
                  <c:v>-14.047619047619065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D07-47B8-A8AD-B0FCBA75D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123768"/>
        <c:axId val="479128032"/>
      </c:scatterChart>
      <c:valAx>
        <c:axId val="479123768"/>
        <c:scaling>
          <c:orientation val="minMax"/>
          <c:max val="2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9128032"/>
        <c:crosses val="autoZero"/>
        <c:crossBetween val="midCat"/>
        <c:majorUnit val="20"/>
      </c:valAx>
      <c:valAx>
        <c:axId val="479128032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91237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22" fmlaLink="$M$3" horiz="1" max="90" min="40" page="5" val="4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0</xdr:rowOff>
        </xdr:from>
        <xdr:to>
          <xdr:col>10</xdr:col>
          <xdr:colOff>228600</xdr:colOff>
          <xdr:row>5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2700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0</xdr:rowOff>
        </xdr:from>
        <xdr:to>
          <xdr:col>4</xdr:col>
          <xdr:colOff>228600</xdr:colOff>
          <xdr:row>7</xdr:row>
          <xdr:rowOff>104775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2700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6</xdr:col>
      <xdr:colOff>285750</xdr:colOff>
      <xdr:row>6</xdr:row>
      <xdr:rowOff>52387</xdr:rowOff>
    </xdr:from>
    <xdr:to>
      <xdr:col>13</xdr:col>
      <xdr:colOff>152400</xdr:colOff>
      <xdr:row>23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409575</xdr:colOff>
      <xdr:row>11</xdr:row>
      <xdr:rowOff>28575</xdr:rowOff>
    </xdr:from>
    <xdr:to>
      <xdr:col>9</xdr:col>
      <xdr:colOff>409575</xdr:colOff>
      <xdr:row>19</xdr:row>
      <xdr:rowOff>95250</xdr:rowOff>
    </xdr:to>
    <xdr:cxnSp macro="">
      <xdr:nvCxnSpPr>
        <xdr:cNvPr id="6" name="Straight Connector 5"/>
        <xdr:cNvCxnSpPr/>
      </xdr:nvCxnSpPr>
      <xdr:spPr>
        <a:xfrm flipV="1">
          <a:off x="5210175" y="1819275"/>
          <a:ext cx="0" cy="140017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0</xdr:row>
          <xdr:rowOff>19050</xdr:rowOff>
        </xdr:from>
        <xdr:to>
          <xdr:col>14</xdr:col>
          <xdr:colOff>85725</xdr:colOff>
          <xdr:row>1</xdr:row>
          <xdr:rowOff>95250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eb.tecnico.ulisboa.pt/~mcasquilho/compute/or/Fx-LP-revised.php" TargetMode="External"/><Relationship Id="rId6" Type="http://schemas.openxmlformats.org/officeDocument/2006/relationships/image" Target="../media/image1.w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2"/>
  <sheetViews>
    <sheetView tabSelected="1" zoomScaleNormal="100" workbookViewId="0"/>
  </sheetViews>
  <sheetFormatPr defaultRowHeight="12.75" x14ac:dyDescent="0.2"/>
  <sheetData>
    <row r="1" spans="1:17" ht="13.5" x14ac:dyDescent="0.25">
      <c r="A1" s="6">
        <v>43532</v>
      </c>
      <c r="C1" s="7" t="s">
        <v>3</v>
      </c>
      <c r="Q1" s="8" t="s">
        <v>8</v>
      </c>
    </row>
    <row r="2" spans="1:17" x14ac:dyDescent="0.2">
      <c r="Q2" s="8" t="s">
        <v>8</v>
      </c>
    </row>
    <row r="3" spans="1:17" x14ac:dyDescent="0.2">
      <c r="L3" s="2" t="s">
        <v>42</v>
      </c>
      <c r="M3" s="29">
        <v>40</v>
      </c>
      <c r="Q3" s="8" t="s">
        <v>8</v>
      </c>
    </row>
    <row r="4" spans="1:17" x14ac:dyDescent="0.2">
      <c r="Q4" s="8" t="s">
        <v>8</v>
      </c>
    </row>
    <row r="5" spans="1:17" x14ac:dyDescent="0.2">
      <c r="Q5" s="8" t="s">
        <v>8</v>
      </c>
    </row>
    <row r="6" spans="1:17" x14ac:dyDescent="0.2">
      <c r="Q6" s="8" t="s">
        <v>8</v>
      </c>
    </row>
    <row r="7" spans="1:17" x14ac:dyDescent="0.2">
      <c r="Q7" s="8" t="s">
        <v>8</v>
      </c>
    </row>
    <row r="8" spans="1:17" x14ac:dyDescent="0.2">
      <c r="Q8" s="8" t="s">
        <v>8</v>
      </c>
    </row>
    <row r="9" spans="1:17" x14ac:dyDescent="0.2">
      <c r="Q9" s="8" t="s">
        <v>8</v>
      </c>
    </row>
    <row r="10" spans="1:17" x14ac:dyDescent="0.2">
      <c r="Q10" s="8" t="s">
        <v>8</v>
      </c>
    </row>
    <row r="11" spans="1:17" x14ac:dyDescent="0.2">
      <c r="C11" s="1" t="s">
        <v>6</v>
      </c>
      <c r="D11" s="3">
        <v>0.42</v>
      </c>
      <c r="Q11" s="8" t="s">
        <v>8</v>
      </c>
    </row>
    <row r="12" spans="1:17" ht="13.5" thickBot="1" x14ac:dyDescent="0.25">
      <c r="C12" s="1" t="s">
        <v>7</v>
      </c>
      <c r="D12" s="3">
        <v>0.56000000000000005</v>
      </c>
      <c r="Q12" s="8" t="s">
        <v>8</v>
      </c>
    </row>
    <row r="13" spans="1:17" ht="13.5" thickBot="1" x14ac:dyDescent="0.25">
      <c r="A13" s="1" t="s">
        <v>0</v>
      </c>
      <c r="B13" s="3">
        <v>20</v>
      </c>
      <c r="C13" s="1" t="s">
        <v>9</v>
      </c>
      <c r="D13" s="11">
        <f>71.3+($M$3-60)*0.5</f>
        <v>61.3</v>
      </c>
      <c r="Q13" s="8" t="s">
        <v>8</v>
      </c>
    </row>
    <row r="14" spans="1:17" ht="15" thickBot="1" x14ac:dyDescent="0.3">
      <c r="A14" s="4" t="s">
        <v>1</v>
      </c>
      <c r="B14" s="5" t="s">
        <v>2</v>
      </c>
      <c r="C14" s="5" t="s">
        <v>4</v>
      </c>
      <c r="D14" s="10" t="s">
        <v>5</v>
      </c>
      <c r="E14" s="4" t="s">
        <v>1</v>
      </c>
      <c r="Q14" s="8" t="s">
        <v>8</v>
      </c>
    </row>
    <row r="15" spans="1:17" ht="13.5" thickTop="1" x14ac:dyDescent="0.2">
      <c r="A15" s="2">
        <v>0</v>
      </c>
      <c r="B15" s="2">
        <f t="shared" ref="B15:B27" si="0">120-$A15/2</f>
        <v>120</v>
      </c>
      <c r="C15" s="2">
        <f t="shared" ref="C15:C27" si="1">180-1.5*$A15</f>
        <v>180</v>
      </c>
      <c r="D15">
        <f>$D$13/$D$11-$D$12/$D$11*$A15</f>
        <v>145.95238095238096</v>
      </c>
      <c r="E15" s="2">
        <v>110</v>
      </c>
      <c r="Q15" s="8" t="s">
        <v>8</v>
      </c>
    </row>
    <row r="16" spans="1:17" x14ac:dyDescent="0.2">
      <c r="A16" s="2">
        <f t="shared" ref="A16:A27" si="2">$A15+$B$13</f>
        <v>20</v>
      </c>
      <c r="B16" s="2">
        <f t="shared" si="0"/>
        <v>110</v>
      </c>
      <c r="C16" s="2">
        <f t="shared" si="1"/>
        <v>150</v>
      </c>
      <c r="D16">
        <f t="shared" ref="D16:D21" si="3">$D$13/$D$11-$D$12/$D$11*$A16</f>
        <v>119.28571428571429</v>
      </c>
      <c r="Q16" s="8" t="s">
        <v>8</v>
      </c>
    </row>
    <row r="17" spans="1:17" x14ac:dyDescent="0.2">
      <c r="A17" s="2">
        <f t="shared" si="2"/>
        <v>40</v>
      </c>
      <c r="B17" s="2">
        <f t="shared" si="0"/>
        <v>100</v>
      </c>
      <c r="C17" s="2">
        <f t="shared" si="1"/>
        <v>120</v>
      </c>
      <c r="D17">
        <f t="shared" si="3"/>
        <v>92.61904761904762</v>
      </c>
      <c r="Q17" s="8" t="s">
        <v>8</v>
      </c>
    </row>
    <row r="18" spans="1:17" x14ac:dyDescent="0.2">
      <c r="A18" s="2">
        <f t="shared" si="2"/>
        <v>60</v>
      </c>
      <c r="B18" s="2">
        <f t="shared" si="0"/>
        <v>90</v>
      </c>
      <c r="C18" s="2">
        <f t="shared" si="1"/>
        <v>90</v>
      </c>
      <c r="D18">
        <f t="shared" si="3"/>
        <v>65.952380952380949</v>
      </c>
      <c r="Q18" s="8" t="s">
        <v>8</v>
      </c>
    </row>
    <row r="19" spans="1:17" x14ac:dyDescent="0.2">
      <c r="A19" s="2">
        <f t="shared" si="2"/>
        <v>80</v>
      </c>
      <c r="B19" s="2">
        <f t="shared" si="0"/>
        <v>80</v>
      </c>
      <c r="C19" s="2">
        <f t="shared" si="1"/>
        <v>60</v>
      </c>
      <c r="D19">
        <f t="shared" si="3"/>
        <v>39.285714285714278</v>
      </c>
      <c r="Q19" s="8" t="s">
        <v>8</v>
      </c>
    </row>
    <row r="20" spans="1:17" x14ac:dyDescent="0.2">
      <c r="A20" s="2">
        <f t="shared" si="2"/>
        <v>100</v>
      </c>
      <c r="B20" s="2">
        <f t="shared" si="0"/>
        <v>70</v>
      </c>
      <c r="C20" s="2">
        <f t="shared" si="1"/>
        <v>30</v>
      </c>
      <c r="D20">
        <f t="shared" si="3"/>
        <v>12.61904761904762</v>
      </c>
      <c r="Q20" s="8" t="s">
        <v>8</v>
      </c>
    </row>
    <row r="21" spans="1:17" x14ac:dyDescent="0.2">
      <c r="A21" s="2">
        <f t="shared" si="2"/>
        <v>120</v>
      </c>
      <c r="B21" s="2">
        <f t="shared" si="0"/>
        <v>60</v>
      </c>
      <c r="C21" s="2">
        <f t="shared" si="1"/>
        <v>0</v>
      </c>
      <c r="D21">
        <f t="shared" si="3"/>
        <v>-14.047619047619065</v>
      </c>
      <c r="Q21" s="8" t="s">
        <v>8</v>
      </c>
    </row>
    <row r="22" spans="1:17" x14ac:dyDescent="0.2">
      <c r="A22" s="2">
        <f t="shared" si="2"/>
        <v>140</v>
      </c>
      <c r="B22" s="2">
        <f t="shared" si="0"/>
        <v>50</v>
      </c>
      <c r="C22" s="2">
        <f t="shared" si="1"/>
        <v>-30</v>
      </c>
      <c r="Q22" s="8" t="s">
        <v>8</v>
      </c>
    </row>
    <row r="23" spans="1:17" x14ac:dyDescent="0.2">
      <c r="A23" s="2">
        <f t="shared" si="2"/>
        <v>160</v>
      </c>
      <c r="B23" s="2">
        <f t="shared" si="0"/>
        <v>40</v>
      </c>
      <c r="C23" s="2">
        <f t="shared" si="1"/>
        <v>-60</v>
      </c>
      <c r="Q23" s="8" t="s">
        <v>8</v>
      </c>
    </row>
    <row r="24" spans="1:17" x14ac:dyDescent="0.2">
      <c r="A24" s="2">
        <f t="shared" si="2"/>
        <v>180</v>
      </c>
      <c r="B24" s="2">
        <f t="shared" si="0"/>
        <v>30</v>
      </c>
      <c r="C24" s="2">
        <f t="shared" si="1"/>
        <v>-90</v>
      </c>
      <c r="Q24" s="8" t="s">
        <v>8</v>
      </c>
    </row>
    <row r="25" spans="1:17" x14ac:dyDescent="0.2">
      <c r="A25" s="2">
        <f t="shared" si="2"/>
        <v>200</v>
      </c>
      <c r="B25" s="2">
        <f t="shared" si="0"/>
        <v>20</v>
      </c>
      <c r="C25" s="2">
        <f t="shared" si="1"/>
        <v>-120</v>
      </c>
      <c r="D25" s="13" t="s">
        <v>10</v>
      </c>
      <c r="E25" s="14" t="s">
        <v>11</v>
      </c>
      <c r="F25" s="15"/>
      <c r="G25" s="15"/>
      <c r="H25" s="15"/>
      <c r="I25" s="15"/>
      <c r="J25" s="15"/>
      <c r="K25" s="15"/>
      <c r="L25" s="16"/>
      <c r="Q25" s="8" t="s">
        <v>8</v>
      </c>
    </row>
    <row r="26" spans="1:17" x14ac:dyDescent="0.2">
      <c r="A26" s="2">
        <f t="shared" si="2"/>
        <v>220</v>
      </c>
      <c r="B26" s="2">
        <f t="shared" si="0"/>
        <v>10</v>
      </c>
      <c r="C26" s="2">
        <f t="shared" si="1"/>
        <v>-150</v>
      </c>
      <c r="D26" s="17" t="s">
        <v>12</v>
      </c>
      <c r="E26" s="12" t="s">
        <v>13</v>
      </c>
      <c r="F26" s="12"/>
      <c r="G26" s="18" t="s">
        <v>14</v>
      </c>
      <c r="H26" s="12"/>
      <c r="I26" s="12" t="s">
        <v>19</v>
      </c>
      <c r="J26" s="19">
        <v>0</v>
      </c>
      <c r="K26" s="12"/>
      <c r="L26" s="20"/>
      <c r="Q26" s="8" t="s">
        <v>8</v>
      </c>
    </row>
    <row r="27" spans="1:17" x14ac:dyDescent="0.2">
      <c r="A27" s="2">
        <f t="shared" si="2"/>
        <v>240</v>
      </c>
      <c r="B27" s="2">
        <f t="shared" si="0"/>
        <v>0</v>
      </c>
      <c r="C27" s="2">
        <f t="shared" si="1"/>
        <v>-180</v>
      </c>
      <c r="D27" s="21"/>
      <c r="E27" s="12" t="s">
        <v>15</v>
      </c>
      <c r="F27" s="12"/>
      <c r="G27" s="18" t="s">
        <v>17</v>
      </c>
      <c r="H27" s="12"/>
      <c r="I27" s="12" t="s">
        <v>20</v>
      </c>
      <c r="J27" s="19">
        <v>100</v>
      </c>
      <c r="K27" s="12" t="s">
        <v>21</v>
      </c>
      <c r="L27" s="20"/>
      <c r="Q27" s="8" t="s">
        <v>8</v>
      </c>
    </row>
    <row r="28" spans="1:17" x14ac:dyDescent="0.2">
      <c r="A28" s="2"/>
      <c r="B28" s="2"/>
      <c r="C28" s="2"/>
      <c r="D28" s="21"/>
      <c r="E28" s="12"/>
      <c r="F28" s="12"/>
      <c r="G28" s="18" t="s">
        <v>16</v>
      </c>
      <c r="H28" s="12"/>
      <c r="I28" s="12" t="s">
        <v>22</v>
      </c>
      <c r="J28" s="19" t="s">
        <v>23</v>
      </c>
      <c r="K28" s="12"/>
      <c r="L28" s="20"/>
      <c r="Q28" s="8" t="s">
        <v>8</v>
      </c>
    </row>
    <row r="29" spans="1:17" x14ac:dyDescent="0.2">
      <c r="A29" s="2"/>
      <c r="B29" s="2"/>
      <c r="C29" s="2"/>
      <c r="D29" s="22"/>
      <c r="E29" s="23"/>
      <c r="F29" s="23"/>
      <c r="G29" s="24" t="s">
        <v>18</v>
      </c>
      <c r="H29" s="23"/>
      <c r="I29" s="23"/>
      <c r="J29" s="23"/>
      <c r="K29" s="23"/>
      <c r="L29" s="25"/>
      <c r="Q29" s="8" t="s">
        <v>8</v>
      </c>
    </row>
    <row r="30" spans="1:17" x14ac:dyDescent="0.2">
      <c r="A30" s="2"/>
      <c r="B30" s="2"/>
      <c r="C30" s="2"/>
      <c r="Q30" s="8" t="s">
        <v>8</v>
      </c>
    </row>
    <row r="31" spans="1:17" x14ac:dyDescent="0.2">
      <c r="Q31" s="8" t="s">
        <v>8</v>
      </c>
    </row>
    <row r="32" spans="1:17" x14ac:dyDescent="0.2">
      <c r="A32" s="9" t="s">
        <v>8</v>
      </c>
      <c r="B32" s="9" t="s">
        <v>8</v>
      </c>
      <c r="C32" s="9" t="s">
        <v>8</v>
      </c>
      <c r="D32" s="9" t="s">
        <v>8</v>
      </c>
      <c r="E32" s="9" t="s">
        <v>8</v>
      </c>
      <c r="F32" s="9" t="s">
        <v>8</v>
      </c>
      <c r="G32" s="9" t="s">
        <v>8</v>
      </c>
      <c r="H32" s="9" t="s">
        <v>8</v>
      </c>
      <c r="I32" s="9" t="s">
        <v>8</v>
      </c>
      <c r="J32" s="9" t="s">
        <v>8</v>
      </c>
      <c r="K32" s="9" t="s">
        <v>8</v>
      </c>
      <c r="L32" s="9" t="s">
        <v>8</v>
      </c>
      <c r="M32" s="9" t="s">
        <v>8</v>
      </c>
      <c r="N32" s="9" t="s">
        <v>8</v>
      </c>
      <c r="O32" s="9" t="s">
        <v>8</v>
      </c>
      <c r="P32" s="9" t="s">
        <v>8</v>
      </c>
    </row>
  </sheetData>
  <hyperlinks>
    <hyperlink ref="E25" r:id="rId1"/>
  </hyperlinks>
  <pageMargins left="0.7" right="0.7" top="0.75" bottom="0.75" header="0.3" footer="0.3"/>
  <pageSetup orientation="landscape" r:id="rId2"/>
  <drawing r:id="rId3"/>
  <legacyDrawing r:id="rId4"/>
  <oleObjects>
    <mc:AlternateContent xmlns:mc="http://schemas.openxmlformats.org/markup-compatibility/2006">
      <mc:Choice Requires="x14">
        <oleObject progId="Equation.DSMT4" shapeId="1025" r:id="rId5">
          <objectPr defaultSize="0" autoPict="0" r:id="rId6">
            <anchor moveWithCells="1" sizeWithCells="1">
              <from>
                <xdr:col>6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5</xdr:row>
                <xdr:rowOff>95250</xdr:rowOff>
              </to>
            </anchor>
          </objectPr>
        </oleObject>
      </mc:Choice>
      <mc:Fallback>
        <oleObject progId="Equation.DSMT4" shapeId="1025" r:id="rId5"/>
      </mc:Fallback>
    </mc:AlternateContent>
    <mc:AlternateContent xmlns:mc="http://schemas.openxmlformats.org/markup-compatibility/2006">
      <mc:Choice Requires="x14">
        <oleObject progId="Equation.DSMT4" shapeId="1026" r:id="rId7">
          <objectPr defaultSize="0" autoPict="0" r:id="rId8">
            <anchor moveWithCells="1" sizeWithCells="1">
              <from>
                <xdr:col>0</xdr:col>
                <xdr:colOff>0</xdr:colOff>
                <xdr:row>2</xdr:row>
                <xdr:rowOff>0</xdr:rowOff>
              </from>
              <to>
                <xdr:col>4</xdr:col>
                <xdr:colOff>228600</xdr:colOff>
                <xdr:row>7</xdr:row>
                <xdr:rowOff>104775</xdr:rowOff>
              </to>
            </anchor>
          </objectPr>
        </oleObject>
      </mc:Choice>
      <mc:Fallback>
        <oleObject progId="Equation.DSMT4" shapeId="1026" r:id="rId7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9" name="Scroll Bar 3">
              <controlPr defaultSize="0" autoPict="0">
                <anchor moveWithCells="1">
                  <from>
                    <xdr:col>10</xdr:col>
                    <xdr:colOff>504825</xdr:colOff>
                    <xdr:row>0</xdr:row>
                    <xdr:rowOff>19050</xdr:rowOff>
                  </from>
                  <to>
                    <xdr:col>14</xdr:col>
                    <xdr:colOff>85725</xdr:colOff>
                    <xdr:row>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RowHeight="12.75" x14ac:dyDescent="0.2"/>
  <cols>
    <col min="1" max="2" width="9.33203125" style="26"/>
    <col min="3" max="3" width="10.6640625" style="26" bestFit="1" customWidth="1"/>
    <col min="4" max="16384" width="9.33203125" style="26"/>
  </cols>
  <sheetData>
    <row r="1" spans="1:3" x14ac:dyDescent="0.2">
      <c r="A1" s="26" t="s">
        <v>33</v>
      </c>
      <c r="C1" s="27">
        <v>2884984</v>
      </c>
    </row>
    <row r="2" spans="1:3" x14ac:dyDescent="0.2">
      <c r="A2" s="26" t="s">
        <v>35</v>
      </c>
      <c r="C2" s="27">
        <v>2397191</v>
      </c>
    </row>
    <row r="3" spans="1:3" x14ac:dyDescent="0.2">
      <c r="A3" s="26" t="s">
        <v>26</v>
      </c>
      <c r="C3" s="28">
        <v>924351</v>
      </c>
    </row>
    <row r="4" spans="1:3" x14ac:dyDescent="0.2">
      <c r="A4" s="26" t="s">
        <v>41</v>
      </c>
      <c r="C4" s="27">
        <v>880765</v>
      </c>
    </row>
    <row r="5" spans="1:3" x14ac:dyDescent="0.2">
      <c r="A5" s="26" t="s">
        <v>24</v>
      </c>
      <c r="C5" s="27">
        <v>814456</v>
      </c>
    </row>
    <row r="6" spans="1:3" x14ac:dyDescent="0.2">
      <c r="A6" s="26" t="s">
        <v>30</v>
      </c>
      <c r="C6" s="27">
        <v>569714</v>
      </c>
    </row>
    <row r="7" spans="1:3" x14ac:dyDescent="0.2">
      <c r="A7" s="26" t="s">
        <v>32</v>
      </c>
      <c r="C7" s="27">
        <v>560484</v>
      </c>
    </row>
    <row r="8" spans="1:3" x14ac:dyDescent="0.2">
      <c r="A8" s="26" t="s">
        <v>28</v>
      </c>
      <c r="C8" s="28">
        <v>541166</v>
      </c>
    </row>
    <row r="9" spans="1:3" x14ac:dyDescent="0.2">
      <c r="A9" s="26" t="s">
        <v>40</v>
      </c>
      <c r="C9" s="27">
        <v>454947</v>
      </c>
    </row>
    <row r="10" spans="1:3" x14ac:dyDescent="0.2">
      <c r="A10" s="26" t="s">
        <v>37</v>
      </c>
      <c r="C10" s="27">
        <v>378784</v>
      </c>
    </row>
    <row r="11" spans="1:3" x14ac:dyDescent="0.2">
      <c r="A11" s="26" t="s">
        <v>38</v>
      </c>
      <c r="C11" s="27">
        <v>252952</v>
      </c>
    </row>
    <row r="12" spans="1:3" x14ac:dyDescent="0.2">
      <c r="A12" s="26" t="s">
        <v>36</v>
      </c>
      <c r="C12" s="27">
        <v>214490</v>
      </c>
    </row>
    <row r="13" spans="1:3" x14ac:dyDescent="0.2">
      <c r="A13" s="26" t="s">
        <v>27</v>
      </c>
      <c r="C13" s="28">
        <v>196989</v>
      </c>
    </row>
    <row r="14" spans="1:3" x14ac:dyDescent="0.2">
      <c r="A14" s="26" t="s">
        <v>29</v>
      </c>
      <c r="C14" s="27">
        <v>174490</v>
      </c>
    </row>
    <row r="15" spans="1:3" x14ac:dyDescent="0.2">
      <c r="A15" s="26" t="s">
        <v>31</v>
      </c>
      <c r="C15" s="27">
        <v>167359</v>
      </c>
    </row>
    <row r="16" spans="1:3" x14ac:dyDescent="0.2">
      <c r="A16" s="26" t="s">
        <v>25</v>
      </c>
      <c r="C16" s="28">
        <v>158702</v>
      </c>
    </row>
    <row r="17" spans="1:3" x14ac:dyDescent="0.2">
      <c r="A17" s="26" t="s">
        <v>39</v>
      </c>
      <c r="C17" s="28">
        <v>140385</v>
      </c>
    </row>
    <row r="18" spans="1:3" x14ac:dyDescent="0.2">
      <c r="A18" s="26" t="s">
        <v>34</v>
      </c>
      <c r="C18" s="27">
        <v>120585</v>
      </c>
    </row>
    <row r="19" spans="1:3" x14ac:dyDescent="0.2">
      <c r="C19" s="28"/>
    </row>
  </sheetData>
  <sortState ref="A1:C18">
    <sortCondition descending="1" ref="C1:C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LP</vt:lpstr>
      <vt:lpstr>Districts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MCasquilho</dc:creator>
  <cp:lastModifiedBy>Miguel Casquilho</cp:lastModifiedBy>
  <dcterms:created xsi:type="dcterms:W3CDTF">2019-03-07T00:13:56Z</dcterms:created>
  <dcterms:modified xsi:type="dcterms:W3CDTF">2019-03-08T14:09:01Z</dcterms:modified>
</cp:coreProperties>
</file>